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ftongovuk-my.sharepoint.com/personal/ella_fleetwood_sefton_gov_uk/Documents/Documents/minutes and other key documents/"/>
    </mc:Choice>
  </mc:AlternateContent>
  <xr:revisionPtr revIDLastSave="0" documentId="8_{6FED70E2-5E8B-4A33-9065-23BCB3D7E53B}" xr6:coauthVersionLast="47" xr6:coauthVersionMax="47" xr10:uidLastSave="{00000000-0000-0000-0000-000000000000}"/>
  <bookViews>
    <workbookView xWindow="-110" yWindow="-110" windowWidth="19420" windowHeight="10420" xr2:uid="{9453B158-B002-4782-87E5-617132C6E6F8}"/>
  </bookViews>
  <sheets>
    <sheet name="SUMMARY BY SCHOOL" sheetId="2" r:id="rId1"/>
  </sheets>
  <externalReferences>
    <externalReference r:id="rId2"/>
  </externalReferences>
  <definedNames>
    <definedName name="Adjustments_To_PY_SBS">'[1]Local Factors'!$AA$5</definedName>
    <definedName name="All_distance_threshold">#REF!</definedName>
    <definedName name="All_PupilNo_threshold">#REF!</definedName>
    <definedName name="Alt_Gains_Cap">#REF!</definedName>
    <definedName name="AWPU_KS3_Rate">#REF!</definedName>
    <definedName name="AWPU_KS4_Rate">#REF!</definedName>
    <definedName name="AWPU_Pri_Rate">#REF!</definedName>
    <definedName name="AWPU_Primary_DD_rate">'[1]De Delegation'!$X$8</definedName>
    <definedName name="AWPU_Sec_DD_rate">'[1]De Delegation'!$Y$9</definedName>
    <definedName name="Capping_Scaling_YesNo">#REF!</definedName>
    <definedName name="Ceiling">#REF!</definedName>
    <definedName name="EAL_Pri">#REF!</definedName>
    <definedName name="EAL_Pri_DD_rate">'[1]De Delegation'!$X$21</definedName>
    <definedName name="EAL_Pri_Option">#REF!</definedName>
    <definedName name="EAL_Sec">#REF!</definedName>
    <definedName name="EAL_Sec_DD_rate">'[1]De Delegation'!$Y$22</definedName>
    <definedName name="EAL_Sec_Option">#REF!</definedName>
    <definedName name="Ever6_Pri_DD_Rate">'[1]De Delegation'!$X$11</definedName>
    <definedName name="Ever6_pri_rate">#REF!</definedName>
    <definedName name="Ever6_Sec_DD_Rate">'[1]De Delegation'!$Y$11</definedName>
    <definedName name="Ever6_sec_rate">#REF!</definedName>
    <definedName name="Exc_Cir1_Total">'[1]New ISB'!$AN$5</definedName>
    <definedName name="Exc_Cir2_Total">'[1]New ISB'!$AO$5</definedName>
    <definedName name="Exc_Cir3_Total">'[1]New ISB'!$AP$5</definedName>
    <definedName name="Exc_Cir4_Total">'[1]New ISB'!$AQ$5</definedName>
    <definedName name="Exc_Cir5_Total">'[1]New ISB'!$AR$5</definedName>
    <definedName name="Exc_Cir6_Total">'[1]New ISB'!$AS$5</definedName>
    <definedName name="Exc_Cir7_Total">'[1]New ISB'!$AT$5</definedName>
    <definedName name="Fringe_Total">'[1]New ISB'!$AJ$5</definedName>
    <definedName name="FSM_Pri_DD_rate">'[1]De Delegation'!$X$10</definedName>
    <definedName name="FSM_Pri_Option">#REF!</definedName>
    <definedName name="FSM_Pri_Rate">#REF!</definedName>
    <definedName name="FSM_Sec_DD_rate">'[1]De Delegation'!$Y$10</definedName>
    <definedName name="FSM_Sec_Option">#REF!</definedName>
    <definedName name="FSM_Sec_Rate">#REF!</definedName>
    <definedName name="IDACI_B1_Pri">#REF!</definedName>
    <definedName name="IDACI_B1_Pri_DD_rate">'[1]De Delegation'!$X$12</definedName>
    <definedName name="IDACI_B1_Sec">#REF!</definedName>
    <definedName name="IDACI_B1_Sec_DD_rate">'[1]De Delegation'!$Y$12</definedName>
    <definedName name="IDACI_B2_Pri">#REF!</definedName>
    <definedName name="IDACI_B2_Pri_DD_rate">'[1]De Delegation'!$X$13</definedName>
    <definedName name="IDACI_B2_Sec">#REF!</definedName>
    <definedName name="IDACI_B2_Sec_DD_rate">'[1]De Delegation'!$Y$13</definedName>
    <definedName name="IDACI_B3_Pri">#REF!</definedName>
    <definedName name="IDACI_B3_Pri_DD_rate">'[1]De Delegation'!$X$14</definedName>
    <definedName name="IDACI_B3_Sec">#REF!</definedName>
    <definedName name="IDACI_B3_Sec_DD_rate">'[1]De Delegation'!$Y$14</definedName>
    <definedName name="IDACI_B4_Pri">#REF!</definedName>
    <definedName name="IDACI_B4_Pri_DD_rate">'[1]De Delegation'!$X$15</definedName>
    <definedName name="IDACI_B4_Sec">#REF!</definedName>
    <definedName name="IDACI_B4_Sec_DD_rate">'[1]De Delegation'!$Y$15</definedName>
    <definedName name="IDACI_B5_Pri">#REF!</definedName>
    <definedName name="IDACI_B5_Pri_DD_rate">'[1]De Delegation'!$X$16</definedName>
    <definedName name="IDACI_B5_Sec">#REF!</definedName>
    <definedName name="IDACI_B5_Sec_DD_rate">'[1]De Delegation'!$Y$16</definedName>
    <definedName name="IDACI_B6_Pri">#REF!</definedName>
    <definedName name="IDACI_B6_Pri_DD_rate">'[1]De Delegation'!$X$17</definedName>
    <definedName name="IDACI_B6_Sec">#REF!</definedName>
    <definedName name="IDACI_B6_Sec_DD_rate">'[1]De Delegation'!$Y$17</definedName>
    <definedName name="LAC_Pri_DD_rate">'[1]De Delegation'!$X$18</definedName>
    <definedName name="LAC_Rate">#REF!</definedName>
    <definedName name="LAC_Sec_DD_rate">'[1]De Delegation'!$Y$18</definedName>
    <definedName name="LCHI_Pri">#REF!</definedName>
    <definedName name="LCHI_Pri_DD_rate">'[1]De Delegation'!$X$19</definedName>
    <definedName name="LCHI_Sec">#REF!</definedName>
    <definedName name="LCHI_Sec_DD_rate">'[1]De Delegation'!$Y$20</definedName>
    <definedName name="Lump_sum_Pri_DD_rate">'[1]De Delegation'!$X$24</definedName>
    <definedName name="Lump_sum_Sec_DD_rate">'[1]De Delegation'!$Y$24</definedName>
    <definedName name="Lump_Sum_total">'[1]New ISB'!$AH$5</definedName>
    <definedName name="MFG_Rate">#REF!</definedName>
    <definedName name="MFG_Total">'[1]New ISB'!$BO$5</definedName>
    <definedName name="Mid_distance_threshold">#REF!</definedName>
    <definedName name="Mid_PupilNo_threshold">#REF!</definedName>
    <definedName name="min_pupil_rate_KS3">#REF!</definedName>
    <definedName name="min_pupil_rate_KS4">#REF!</definedName>
    <definedName name="min_pupil_rate_pri">#REF!</definedName>
    <definedName name="min_pupil_rate_sec">#REF!</definedName>
    <definedName name="Mobility_Pri">#REF!</definedName>
    <definedName name="Mobility_Pri_DD_Rate">'[1]De Delegation'!$X$23</definedName>
    <definedName name="Mobility_Sec">#REF!</definedName>
    <definedName name="Mobility_Sec_DD_Rate">'[1]De Delegation'!$Y$23</definedName>
    <definedName name="mppf_pri">'[1]New ISB'!$BC$5</definedName>
    <definedName name="mppf_sec">'[1]New ISB'!$BD$5</definedName>
    <definedName name="Notional_SEN_AWPU_KS3">#REF!</definedName>
    <definedName name="Notional_SEN_AWPU_KS4">#REF!</definedName>
    <definedName name="Notional_SEN_AWPU_Pri">#REF!</definedName>
    <definedName name="Notional_SEN_EAL_Pri">#REF!</definedName>
    <definedName name="Notional_SEN_EAL_Sec">#REF!</definedName>
    <definedName name="Notional_SEN_Ever6_Pri">#REF!</definedName>
    <definedName name="Notional_SEN_Ever6_Sec">#REF!</definedName>
    <definedName name="Notional_SEN_ExCir1_Pri">#REF!</definedName>
    <definedName name="Notional_SEN_ExCir1_Sec">#REF!</definedName>
    <definedName name="Notional_SEN_ExCir2">#REF!</definedName>
    <definedName name="Notional_SEN_ExCir3">#REF!</definedName>
    <definedName name="Notional_SEN_ExCir4">#REF!</definedName>
    <definedName name="Notional_SEN_ExCir5">#REF!</definedName>
    <definedName name="Notional_SEN_ExCir6">#REF!</definedName>
    <definedName name="Notional_SEN_ExCir7">#REF!</definedName>
    <definedName name="Notional_SEN_FSM_Pri">#REF!</definedName>
    <definedName name="Notional_SEN_FSM_Sec">#REF!</definedName>
    <definedName name="Notional_SEN_IDACI_B1_Pri">#REF!</definedName>
    <definedName name="Notional_SEN_IDACI_B1_Sec">#REF!</definedName>
    <definedName name="Notional_SEN_IDACI_B2_Pri">#REF!</definedName>
    <definedName name="Notional_SEN_IDACI_B2_Sec">#REF!</definedName>
    <definedName name="Notional_SEN_IDACI_B3_Pri">#REF!</definedName>
    <definedName name="Notional_SEN_IDACI_B3_Sec">#REF!</definedName>
    <definedName name="Notional_SEN_IDACI_B4_Pri">#REF!</definedName>
    <definedName name="Notional_SEN_IDACI_B4_Sec">#REF!</definedName>
    <definedName name="Notional_SEN_IDACI_B5_Pri">#REF!</definedName>
    <definedName name="Notional_SEN_IDACI_B5_Sec">#REF!</definedName>
    <definedName name="Notional_SEN_IDACI_B6_Pri">#REF!</definedName>
    <definedName name="Notional_SEN_IDACI_B6_Sec">#REF!</definedName>
    <definedName name="Notional_SEN_LAC">#REF!</definedName>
    <definedName name="Notional_SEN_LCHI_Pri">#REF!</definedName>
    <definedName name="Notional_SEN_LCHI_Sec">#REF!</definedName>
    <definedName name="Notional_SEN_Lump_sum_Pri">#REF!</definedName>
    <definedName name="Notional_SEN_Lump_sum_Sec">#REF!</definedName>
    <definedName name="Notional_SEN_MFG">#REF!</definedName>
    <definedName name="Notional_SEN_Mobility_Pri">#REF!</definedName>
    <definedName name="Notional_SEN_Mobility_Sec">#REF!</definedName>
    <definedName name="Notional_SEN_MPPF">#REF!</definedName>
    <definedName name="Notional_SEN_PFI">#REF!</definedName>
    <definedName name="Notional_SEN_Rates">#REF!</definedName>
    <definedName name="Notional_SEN_Sparsity_Pri">#REF!</definedName>
    <definedName name="Notional_SEN_Sparsity_Sec">#REF!</definedName>
    <definedName name="Notional_SEN_Split_sites">#REF!</definedName>
    <definedName name="PFI_Total">'[1]New ISB'!$AM$5</definedName>
    <definedName name="Pri_distance_threshold">#REF!</definedName>
    <definedName name="Pri_PupilNo_threshold">#REF!</definedName>
    <definedName name="Primary_Lump_sum">#REF!</definedName>
    <definedName name="_xlnm.Print_Area" localSheetId="0">'SUMMARY BY SCHOOL'!$A$1:$N$103</definedName>
    <definedName name="Rates_Total">'[1]New ISB'!$AL$5</definedName>
    <definedName name="Reasons_list">'[1]Inputs &amp; Adjustments'!$CY$6:$CY$13</definedName>
    <definedName name="Reception_Uplift_YesNo">#REF!</definedName>
    <definedName name="Scaling_Factor">#REF!</definedName>
    <definedName name="School_list">'[1]New ISB'!$C$6:$C$661</definedName>
    <definedName name="Sec_distance_threshold">#REF!</definedName>
    <definedName name="Sec_PupilNo_threshold">#REF!</definedName>
    <definedName name="Secondary_Lump_Sum">#REF!</definedName>
    <definedName name="Sparsity_All_lump_sum">#REF!</definedName>
    <definedName name="Sparsity_Mid_lump_sum">#REF!</definedName>
    <definedName name="Sparsity_Pri_DD_percentage">'[1]De Delegation'!$X$26</definedName>
    <definedName name="Sparsity_Pri_lump_sum">#REF!</definedName>
    <definedName name="Sparsity_Sec_DD_percentage">'[1]De Delegation'!$Y$26</definedName>
    <definedName name="Sparsity_Sec_lump_sum">#REF!</definedName>
    <definedName name="Sparsity_Total">'[1]New ISB'!$AI$5</definedName>
    <definedName name="Split_Sites_Total">'[1]New ISB'!$AK$5</definedName>
    <definedName name="Tapered_all_lump_sum">#REF!</definedName>
    <definedName name="Tapered_mid_lump_sum">#REF!</definedName>
    <definedName name="Tapered_primary_lump_sum">#REF!</definedName>
    <definedName name="Tapered_secondary_lump_sum">#REF!</definedName>
    <definedName name="Total_Notional_SEN">'[1]New ISB'!$AX$5</definedName>
    <definedName name="Total_Primary_funding">'[1]New ISB'!$BF$5</definedName>
    <definedName name="Total_Secondary_Funding">'[1]New ISB'!$BG$5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2" i="2" l="1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1" i="2"/>
  <c r="S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" i="2"/>
  <c r="S103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" i="2"/>
  <c r="C103" i="2"/>
  <c r="G103" i="2"/>
  <c r="I103" i="2"/>
  <c r="L103" i="2"/>
  <c r="B103" i="2"/>
  <c r="D103" i="2" l="1"/>
</calcChain>
</file>

<file path=xl/sharedStrings.xml><?xml version="1.0" encoding="utf-8"?>
<sst xmlns="http://schemas.openxmlformats.org/spreadsheetml/2006/main" count="136" uniqueCount="121">
  <si>
    <t>Ainsdale St John's Church of England Primary School</t>
  </si>
  <si>
    <t>Aintree Davenhill Primary School</t>
  </si>
  <si>
    <t>All Saints Catholic Primary School</t>
  </si>
  <si>
    <t>Bedford Primary School</t>
  </si>
  <si>
    <t>Birkdale Primary School</t>
  </si>
  <si>
    <t>Bishop David Sheppard Church of England Primary School</t>
  </si>
  <si>
    <t>Christ Church Church of England Controlled Primary School</t>
  </si>
  <si>
    <t>Churchtown Primary School</t>
  </si>
  <si>
    <t>English Martyrs' Catholic Primary School</t>
  </si>
  <si>
    <t>Farnborough Road Infant School</t>
  </si>
  <si>
    <t>Farnborough Road Junior School</t>
  </si>
  <si>
    <t>Forefield Community Infant and Nursery School</t>
  </si>
  <si>
    <t>Forefield Junior School</t>
  </si>
  <si>
    <t>Freshfield Primary School</t>
  </si>
  <si>
    <t>Great Crosby Catholic Primary School</t>
  </si>
  <si>
    <t>Green Park Primary School</t>
  </si>
  <si>
    <t>Hatton Hill Primary School</t>
  </si>
  <si>
    <t>Holy Family Catholic Primary School</t>
  </si>
  <si>
    <t>Holy Rosary Catholic Primary School</t>
  </si>
  <si>
    <t>Holy Spirit Catholic Primary School</t>
  </si>
  <si>
    <t>Holy Trinity Church of England Primary School, Southport</t>
  </si>
  <si>
    <t>Hudson Primary School</t>
  </si>
  <si>
    <t>Kew Woods Primary School</t>
  </si>
  <si>
    <t>Kings Meadow Primary School and Early Years Education Centre</t>
  </si>
  <si>
    <t>Lander Road Primary School</t>
  </si>
  <si>
    <t>Larkfield Primary School</t>
  </si>
  <si>
    <t>Linacre Primary School</t>
  </si>
  <si>
    <t>Linaker Primary School</t>
  </si>
  <si>
    <t>Litherland Moss Primary School</t>
  </si>
  <si>
    <t>Lydiate Primary School</t>
  </si>
  <si>
    <t>Marshside Primary School</t>
  </si>
  <si>
    <t>Melling Primary School</t>
  </si>
  <si>
    <t>Netherton Moss Primary School</t>
  </si>
  <si>
    <t>Northway Primary School</t>
  </si>
  <si>
    <t>Norwood Primary School</t>
  </si>
  <si>
    <t>Our Lady of Compassion Catholic Primary School</t>
  </si>
  <si>
    <t>Our Lady of Lourdes Catholic Primary School</t>
  </si>
  <si>
    <t>Our Lady Queen of Peace Catholic Primary School</t>
  </si>
  <si>
    <t>Our Lady Star of the Sea Catholic Primary School</t>
  </si>
  <si>
    <t>Redgate Community Primary School</t>
  </si>
  <si>
    <t>Rimrose Hope CofE Primary School</t>
  </si>
  <si>
    <t>Shoreside Primary School</t>
  </si>
  <si>
    <t>Springwell Park Community Primary School</t>
  </si>
  <si>
    <t>St Andrews Church of England Primary School, Maghull</t>
  </si>
  <si>
    <t>St Benedict's Catholic Primary School</t>
  </si>
  <si>
    <t>St Edmund's and St Thomas' Catholic Primary School</t>
  </si>
  <si>
    <t>St Elizabeth's Catholic Primary School</t>
  </si>
  <si>
    <t>St George's Catholic Primary School</t>
  </si>
  <si>
    <t>St Gregory's Catholic Primary School</t>
  </si>
  <si>
    <t>St Jerome's Catholic Primary School</t>
  </si>
  <si>
    <t>St John Bosco Catholic Primary School</t>
  </si>
  <si>
    <t>St John's Church of England Primary School</t>
  </si>
  <si>
    <t>St Luke's Church of England Primary School</t>
  </si>
  <si>
    <t>St Luke's Halsall Church of England Primary School</t>
  </si>
  <si>
    <t>St Mary's Catholic Primary School</t>
  </si>
  <si>
    <t>St Monica's Catholic Primary School</t>
  </si>
  <si>
    <t>St Nicholas Church of England Primary School</t>
  </si>
  <si>
    <t>St Oswald's Church of England Primary School</t>
  </si>
  <si>
    <t>St Patrick's Catholic Primary School</t>
  </si>
  <si>
    <t>St Philip's Church of England Controlled Primary School</t>
  </si>
  <si>
    <t>St Philip's Church of England Primary School</t>
  </si>
  <si>
    <t>St Robert Bellarmine Catholic Primary School</t>
  </si>
  <si>
    <t>St Thomas Church of England Primary School, Lydiate</t>
  </si>
  <si>
    <t>St William of York Catholic Primary School</t>
  </si>
  <si>
    <t>Summerhill Primary School</t>
  </si>
  <si>
    <t>The Grange Primary School</t>
  </si>
  <si>
    <t>Thomas Gray Primary School</t>
  </si>
  <si>
    <t>Trinity St Peter's CofE Primary School</t>
  </si>
  <si>
    <t>Ursuline Catholic Primary School</t>
  </si>
  <si>
    <t>Valewood Primary School</t>
  </si>
  <si>
    <t>Waterloo Primary School</t>
  </si>
  <si>
    <t>Woodlands Primary School</t>
  </si>
  <si>
    <t>Birkdale High School</t>
  </si>
  <si>
    <t>Chesterfield High School</t>
  </si>
  <si>
    <t>Christ The King Catholic High School and Sixth Form Centre</t>
  </si>
  <si>
    <t>Deyes High School</t>
  </si>
  <si>
    <t>Formby High School</t>
  </si>
  <si>
    <t>Greenbank High School</t>
  </si>
  <si>
    <t>Hillside High School</t>
  </si>
  <si>
    <t>Holy Family Catholic High School</t>
  </si>
  <si>
    <t>King's Leadership Academy Hawthornes</t>
  </si>
  <si>
    <t>Litherland High School</t>
  </si>
  <si>
    <t>Maghull High School</t>
  </si>
  <si>
    <t>Maricourt Catholic High School</t>
  </si>
  <si>
    <t>Meols Cop High School</t>
  </si>
  <si>
    <t>Range High School</t>
  </si>
  <si>
    <t>Sacred Heart Catholic College</t>
  </si>
  <si>
    <t>Savio Salesian College</t>
  </si>
  <si>
    <t>St Michael's Church of England High School</t>
  </si>
  <si>
    <t>Stanley High School</t>
  </si>
  <si>
    <t>Our Lady of Walsingham Primary School</t>
  </si>
  <si>
    <t>Pupil Nos</t>
  </si>
  <si>
    <t>SCHOOLS</t>
  </si>
  <si>
    <t>Net Alloc</t>
  </si>
  <si>
    <t>Changes</t>
  </si>
  <si>
    <t>Pupil No.</t>
  </si>
  <si>
    <t>MODEL 2  100% of School Funding allocation</t>
  </si>
  <si>
    <t>MODEL 1 Proposal of  -0.5% School Block contribution</t>
  </si>
  <si>
    <t>School at the Minimum Per Pupil Funding Level</t>
  </si>
  <si>
    <t>Model 1 -0.5% v</t>
  </si>
  <si>
    <t>Model 2 No contribution</t>
  </si>
  <si>
    <t>APPENDIX 3</t>
  </si>
  <si>
    <t>2024/25 - paid as a separate grant</t>
  </si>
  <si>
    <t>Indicative FY Additional Teachers Pay Grant</t>
  </si>
  <si>
    <t>*NET ALLOCATIONS ARE AFTER ASSUMED DE-DELEGATION OF FUNDING</t>
  </si>
  <si>
    <t>Funding changes between the Models</t>
  </si>
  <si>
    <t>29 Primary / 5 Secondary Schools</t>
  </si>
  <si>
    <t>**Summer/Autumn Terms</t>
  </si>
  <si>
    <t>2023/24 data so far</t>
  </si>
  <si>
    <t>34 schools have benefitted from the 0.5%</t>
  </si>
  <si>
    <t>contribution to HNs in 2023/24 including:</t>
  </si>
  <si>
    <t>NOTE:</t>
  </si>
  <si>
    <t>**Total 0.5% contribution to High Needs</t>
  </si>
  <si>
    <t>FUNDING MODELS ANALYSIS - *NOTE THESE FIGURES ASSUME THE APPROVAL OF DE-DELEGATED ITEMS OF SCHOOLS FUNDING FROM MAINTAINED SCHOOLS</t>
  </si>
  <si>
    <t>TO BE MADE ACROSS ALL SCHOOLS THROUGH THE SCHOOLS FORMULA IN 2024/25</t>
  </si>
  <si>
    <t xml:space="preserve">AND THE ASSUMPTION THAT IT IS AGREED THAT NO AMOUNT OF PUPIL GROWTH FUNDING IS SET ASIDE FOR 2024/25 ALLOWING THE FULL £1.401M ALLOCATION </t>
  </si>
  <si>
    <t xml:space="preserve">Reductions between the two models are as a result of reduced funding in the formula ((£1.046m 0.5% contribution as above) with some schools </t>
  </si>
  <si>
    <t>having reduced funding after applying a smaller gains cap (3% Model 1 v cpa of 3.47% Model 2) to keep the model fair and affordable and with</t>
  </si>
  <si>
    <t xml:space="preserve">other schools who have remained below the 'Minimum Per Pupil Funding' in both models being automatically made up to the minimum </t>
  </si>
  <si>
    <t>funding level, and so do not appear to have any funding reductions in the analysis above.</t>
  </si>
  <si>
    <t>(Not in the formula)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</si>
</sst>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gray125"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1">
    <xf numFmtId="0" fontId="0" fillId="0" borderId="0" xfId="0"/>
    <xf numFmtId="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4" fillId="1" borderId="1" xfId="0" applyFont="1" applyFill="1" applyBorder="1" applyAlignment="1">
      <alignment horizontal="center"/>
    </xf>
    <xf numFmtId="0" fontId="0" fillId="1" borderId="1" xfId="0" applyFill="1" applyBorder="1"/>
    <xf numFmtId="4" fontId="0" fillId="1" borderId="1" xfId="0" applyNumberFormat="1" applyFill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4" fontId="0" fillId="4" borderId="1" xfId="0" applyNumberFormat="1" applyFill="1" applyBorder="1"/>
    <xf numFmtId="0" fontId="4" fillId="0" borderId="0" xfId="0" applyFont="1" applyAlignment="1">
      <alignment horizontal="center" wrapText="1"/>
    </xf>
    <xf numFmtId="3" fontId="0" fillId="0" borderId="1" xfId="0" applyNumberFormat="1" applyBorder="1"/>
    <xf numFmtId="0" fontId="4" fillId="3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1" borderId="1" xfId="0" applyFont="1" applyFill="1" applyBorder="1" applyAlignment="1">
      <alignment horizontal="center" wrapText="1"/>
    </xf>
    <xf numFmtId="0" fontId="7" fillId="0" borderId="0" xfId="0" applyFont="1"/>
    <xf numFmtId="4" fontId="6" fillId="5" borderId="2" xfId="0" applyNumberFormat="1" applyFont="1" applyFill="1" applyBorder="1"/>
    <xf numFmtId="0" fontId="6" fillId="2" borderId="0" xfId="0" applyFont="1" applyFill="1"/>
    <xf numFmtId="0" fontId="0" fillId="2" borderId="0" xfId="0" applyFill="1"/>
    <xf numFmtId="0" fontId="4" fillId="0" borderId="0" xfId="0" applyFont="1" applyAlignment="1">
      <alignment horizontal="left"/>
    </xf>
    <xf numFmtId="4" fontId="6" fillId="6" borderId="1" xfId="0" applyNumberFormat="1" applyFont="1" applyFill="1" applyBorder="1"/>
    <xf numFmtId="0" fontId="6" fillId="6" borderId="0" xfId="0" applyFont="1" applyFill="1"/>
    <xf numFmtId="0" fontId="0" fillId="6" borderId="0" xfId="0" applyFill="1"/>
    <xf numFmtId="0" fontId="0" fillId="5" borderId="0" xfId="0" applyFill="1"/>
    <xf numFmtId="0" fontId="4" fillId="2" borderId="0" xfId="0" applyFont="1" applyFill="1"/>
  </cellXfs>
  <cellStyles count="5">
    <cellStyle name="Normal" xfId="0" builtinId="0"/>
    <cellStyle name="Normal 3" xfId="1" xr:uid="{C6C7621B-D6AE-45E2-9032-CA18EE40566D}"/>
    <cellStyle name="Normal 3 2" xfId="2" xr:uid="{B49E3BB0-174D-4EB1-84C8-C23E9FEB60C7}"/>
    <cellStyle name="Normal 3 2 2" xfId="4" xr:uid="{5BF06AD9-1886-4E51-94C2-8B03BB056426}"/>
    <cellStyle name="Normal 3 3" xfId="3" xr:uid="{B02AF9FE-0671-4315-86C2-24C6F3042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chools%20Funding%20APT%202020%20NFF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heet"/>
      <sheetName val="Cover"/>
      <sheetName val="Schools Block Data"/>
      <sheetName val="19-20 submitted baselines"/>
      <sheetName val="19-20 HN places"/>
      <sheetName val="Proposed Free Schools"/>
      <sheetName val="Inputs &amp; Adjustments"/>
      <sheetName val="Local Factors"/>
      <sheetName val="Adjusted Factors"/>
      <sheetName val="19-20 final baselines"/>
      <sheetName val="Commentary"/>
      <sheetName val="ProformaAggregation"/>
      <sheetName val="Proforma"/>
      <sheetName val="Block transfers"/>
      <sheetName val="De Delegation"/>
      <sheetName val="Education Functions"/>
      <sheetName val="New ISB"/>
      <sheetName val="School level SB"/>
      <sheetName val="Recoupment"/>
      <sheetName val="Validation sheet"/>
    </sheetNames>
    <sheetDataSet>
      <sheetData sheetId="0"/>
      <sheetData sheetId="1">
        <row r="3">
          <cell r="C3" t="str">
            <v>Sefton</v>
          </cell>
        </row>
      </sheetData>
      <sheetData sheetId="2"/>
      <sheetData sheetId="3"/>
      <sheetData sheetId="4"/>
      <sheetData sheetId="5"/>
      <sheetData sheetId="6">
        <row r="6">
          <cell r="CY6" t="str">
            <v>School closed prior to 1 April 2020</v>
          </cell>
        </row>
        <row r="7">
          <cell r="CY7" t="str">
            <v>New School opening prior to 1 April 2020</v>
          </cell>
        </row>
        <row r="8">
          <cell r="CY8" t="str">
            <v>New School opening after 1 April 2020</v>
          </cell>
        </row>
        <row r="9">
          <cell r="CY9" t="str">
            <v>Amalgamation of schools by 1 April 2020</v>
          </cell>
        </row>
        <row r="10">
          <cell r="CY10" t="str">
            <v>Change in pupil numbers/factors</v>
          </cell>
        </row>
        <row r="11">
          <cell r="CY11" t="str">
            <v>Conversion to academy status prior to 6 January 2020</v>
          </cell>
        </row>
        <row r="12">
          <cell r="CY12" t="str">
            <v>New Academy/Free School</v>
          </cell>
        </row>
        <row r="13">
          <cell r="CY13" t="str">
            <v>Other</v>
          </cell>
        </row>
      </sheetData>
      <sheetData sheetId="7">
        <row r="3">
          <cell r="AB3" t="str">
            <v>Additional lump sum for schools amalgamated during FY19-20</v>
          </cell>
        </row>
        <row r="5">
          <cell r="AA5">
            <v>0</v>
          </cell>
        </row>
      </sheetData>
      <sheetData sheetId="8">
        <row r="6">
          <cell r="P6">
            <v>157</v>
          </cell>
        </row>
      </sheetData>
      <sheetData sheetId="9"/>
      <sheetData sheetId="10"/>
      <sheetData sheetId="11"/>
      <sheetData sheetId="12"/>
      <sheetData sheetId="13"/>
      <sheetData sheetId="14">
        <row r="8">
          <cell r="X8">
            <v>0</v>
          </cell>
        </row>
        <row r="9">
          <cell r="Y9">
            <v>0</v>
          </cell>
        </row>
        <row r="10">
          <cell r="X10">
            <v>0</v>
          </cell>
          <cell r="Y10">
            <v>0</v>
          </cell>
        </row>
        <row r="11">
          <cell r="X11">
            <v>0</v>
          </cell>
          <cell r="Y11">
            <v>0</v>
          </cell>
        </row>
        <row r="12">
          <cell r="X12">
            <v>0</v>
          </cell>
          <cell r="Y12">
            <v>0</v>
          </cell>
        </row>
        <row r="13">
          <cell r="X13">
            <v>0</v>
          </cell>
          <cell r="Y13">
            <v>0</v>
          </cell>
        </row>
        <row r="14">
          <cell r="X14">
            <v>0</v>
          </cell>
          <cell r="Y14">
            <v>0</v>
          </cell>
        </row>
        <row r="15">
          <cell r="X15">
            <v>0</v>
          </cell>
          <cell r="Y15">
            <v>0</v>
          </cell>
        </row>
        <row r="16">
          <cell r="X16">
            <v>0</v>
          </cell>
          <cell r="Y16">
            <v>0</v>
          </cell>
        </row>
        <row r="17">
          <cell r="X17">
            <v>0</v>
          </cell>
          <cell r="Y17">
            <v>0</v>
          </cell>
        </row>
        <row r="18">
          <cell r="X18">
            <v>0</v>
          </cell>
          <cell r="Y18">
            <v>0</v>
          </cell>
        </row>
        <row r="19">
          <cell r="X19">
            <v>0</v>
          </cell>
        </row>
        <row r="20">
          <cell r="Y20">
            <v>0</v>
          </cell>
        </row>
        <row r="21">
          <cell r="X21">
            <v>0</v>
          </cell>
        </row>
        <row r="22">
          <cell r="Y22">
            <v>0</v>
          </cell>
        </row>
        <row r="23">
          <cell r="X23">
            <v>0</v>
          </cell>
          <cell r="Y23">
            <v>0</v>
          </cell>
        </row>
        <row r="24">
          <cell r="X24">
            <v>0</v>
          </cell>
          <cell r="Y24">
            <v>0</v>
          </cell>
        </row>
        <row r="26">
          <cell r="X26">
            <v>0</v>
          </cell>
          <cell r="Y26">
            <v>0</v>
          </cell>
        </row>
      </sheetData>
      <sheetData sheetId="15"/>
      <sheetData sheetId="16">
        <row r="5">
          <cell r="H5">
            <v>61357380</v>
          </cell>
          <cell r="AH5">
            <v>10639200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1326553.0723707995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X5">
            <v>0</v>
          </cell>
          <cell r="BC5">
            <v>1518752.8935643132</v>
          </cell>
          <cell r="BD5">
            <v>519832.79313885421</v>
          </cell>
          <cell r="BF5">
            <v>85591452.282155454</v>
          </cell>
          <cell r="BG5">
            <v>76868769.492793947</v>
          </cell>
          <cell r="BO5">
            <v>168974.21821762028</v>
          </cell>
        </row>
        <row r="6">
          <cell r="C6">
            <v>3432008</v>
          </cell>
        </row>
        <row r="7">
          <cell r="C7">
            <v>3432013</v>
          </cell>
        </row>
        <row r="8">
          <cell r="C8">
            <v>3432023</v>
          </cell>
        </row>
        <row r="9">
          <cell r="C9">
            <v>3432030</v>
          </cell>
        </row>
        <row r="10">
          <cell r="C10">
            <v>3432032</v>
          </cell>
        </row>
        <row r="11">
          <cell r="C11">
            <v>3432034</v>
          </cell>
        </row>
        <row r="12">
          <cell r="C12">
            <v>3432035</v>
          </cell>
        </row>
        <row r="13">
          <cell r="C13">
            <v>3432036</v>
          </cell>
        </row>
        <row r="14">
          <cell r="C14">
            <v>3432038</v>
          </cell>
        </row>
        <row r="15">
          <cell r="C15">
            <v>3432047</v>
          </cell>
        </row>
        <row r="16">
          <cell r="C16">
            <v>3432048</v>
          </cell>
        </row>
        <row r="17">
          <cell r="C17">
            <v>3432050</v>
          </cell>
        </row>
        <row r="18">
          <cell r="C18">
            <v>3432053</v>
          </cell>
        </row>
        <row r="19">
          <cell r="C19">
            <v>3432054</v>
          </cell>
        </row>
        <row r="20">
          <cell r="C20">
            <v>3432056</v>
          </cell>
        </row>
        <row r="21">
          <cell r="C21">
            <v>3432057</v>
          </cell>
        </row>
        <row r="22">
          <cell r="C22">
            <v>3432060</v>
          </cell>
        </row>
        <row r="23">
          <cell r="C23">
            <v>3432066</v>
          </cell>
        </row>
        <row r="24">
          <cell r="C24">
            <v>3432067</v>
          </cell>
        </row>
        <row r="25">
          <cell r="C25">
            <v>3432075</v>
          </cell>
        </row>
        <row r="26">
          <cell r="C26">
            <v>3432076</v>
          </cell>
        </row>
        <row r="27">
          <cell r="C27">
            <v>3432078</v>
          </cell>
        </row>
        <row r="28">
          <cell r="C28">
            <v>3432080</v>
          </cell>
        </row>
        <row r="29">
          <cell r="C29">
            <v>3432086</v>
          </cell>
        </row>
        <row r="30">
          <cell r="C30">
            <v>3432087</v>
          </cell>
        </row>
        <row r="31">
          <cell r="C31">
            <v>3432088</v>
          </cell>
        </row>
        <row r="32">
          <cell r="C32">
            <v>3432089</v>
          </cell>
        </row>
        <row r="33">
          <cell r="C33">
            <v>3432090</v>
          </cell>
        </row>
        <row r="34">
          <cell r="C34">
            <v>3432091</v>
          </cell>
        </row>
        <row r="35">
          <cell r="C35">
            <v>3432092</v>
          </cell>
        </row>
        <row r="36">
          <cell r="C36">
            <v>3432093</v>
          </cell>
        </row>
        <row r="37">
          <cell r="C37">
            <v>3433000</v>
          </cell>
        </row>
        <row r="38">
          <cell r="C38">
            <v>3433010</v>
          </cell>
        </row>
        <row r="39">
          <cell r="C39">
            <v>3433024</v>
          </cell>
        </row>
        <row r="40">
          <cell r="C40">
            <v>3433025</v>
          </cell>
        </row>
        <row r="41">
          <cell r="C41">
            <v>3433303</v>
          </cell>
        </row>
        <row r="42">
          <cell r="C42">
            <v>3433305</v>
          </cell>
        </row>
        <row r="43">
          <cell r="C43">
            <v>3433307</v>
          </cell>
        </row>
        <row r="44">
          <cell r="C44">
            <v>3433313</v>
          </cell>
        </row>
        <row r="45">
          <cell r="C45">
            <v>3433316</v>
          </cell>
        </row>
        <row r="46">
          <cell r="C46">
            <v>3433322</v>
          </cell>
        </row>
        <row r="47">
          <cell r="C47">
            <v>3433336</v>
          </cell>
        </row>
        <row r="48">
          <cell r="C48">
            <v>3433337</v>
          </cell>
        </row>
        <row r="49">
          <cell r="C49">
            <v>3433338</v>
          </cell>
        </row>
        <row r="50">
          <cell r="C50">
            <v>3433339</v>
          </cell>
        </row>
        <row r="51">
          <cell r="C51">
            <v>3433342</v>
          </cell>
        </row>
        <row r="52">
          <cell r="C52">
            <v>3433343</v>
          </cell>
        </row>
        <row r="53">
          <cell r="C53">
            <v>3433345</v>
          </cell>
        </row>
        <row r="54">
          <cell r="C54">
            <v>3433351</v>
          </cell>
        </row>
        <row r="55">
          <cell r="C55">
            <v>3433353</v>
          </cell>
        </row>
        <row r="56">
          <cell r="C56">
            <v>3433354</v>
          </cell>
        </row>
        <row r="57">
          <cell r="C57">
            <v>3433355</v>
          </cell>
        </row>
        <row r="58">
          <cell r="C58">
            <v>3433357</v>
          </cell>
        </row>
        <row r="59">
          <cell r="C59">
            <v>3433359</v>
          </cell>
        </row>
        <row r="60">
          <cell r="C60">
            <v>3433361</v>
          </cell>
        </row>
        <row r="61">
          <cell r="C61">
            <v>3433362</v>
          </cell>
        </row>
        <row r="62">
          <cell r="C62">
            <v>3433364</v>
          </cell>
        </row>
        <row r="63">
          <cell r="C63">
            <v>3433366</v>
          </cell>
        </row>
        <row r="64">
          <cell r="C64">
            <v>3433367</v>
          </cell>
        </row>
        <row r="65">
          <cell r="C65">
            <v>3433368</v>
          </cell>
        </row>
        <row r="66">
          <cell r="C66">
            <v>3433369</v>
          </cell>
        </row>
        <row r="67">
          <cell r="C67">
            <v>3433374</v>
          </cell>
        </row>
        <row r="68">
          <cell r="C68">
            <v>3433375</v>
          </cell>
        </row>
        <row r="69">
          <cell r="C69">
            <v>3433376</v>
          </cell>
        </row>
        <row r="70">
          <cell r="C70">
            <v>3433378</v>
          </cell>
        </row>
        <row r="71">
          <cell r="C71">
            <v>3433379</v>
          </cell>
        </row>
        <row r="72">
          <cell r="C72">
            <v>3433380</v>
          </cell>
        </row>
        <row r="73">
          <cell r="C73">
            <v>3433382</v>
          </cell>
        </row>
        <row r="74">
          <cell r="C74">
            <v>3433383</v>
          </cell>
        </row>
        <row r="75">
          <cell r="C75">
            <v>3433384</v>
          </cell>
        </row>
        <row r="76">
          <cell r="C76">
            <v>3433385</v>
          </cell>
        </row>
        <row r="77">
          <cell r="C77">
            <v>3434110</v>
          </cell>
        </row>
        <row r="78">
          <cell r="C78">
            <v>3434611</v>
          </cell>
        </row>
        <row r="79">
          <cell r="C79">
            <v>3434621</v>
          </cell>
        </row>
        <row r="80">
          <cell r="C80">
            <v>3434623</v>
          </cell>
        </row>
        <row r="81">
          <cell r="C81">
            <v>3434624</v>
          </cell>
        </row>
        <row r="82">
          <cell r="C82">
            <v>3434800</v>
          </cell>
        </row>
        <row r="83">
          <cell r="C83">
            <v>3432063</v>
          </cell>
        </row>
        <row r="84">
          <cell r="C84">
            <v>3433020</v>
          </cell>
        </row>
        <row r="85">
          <cell r="C85">
            <v>3433304</v>
          </cell>
        </row>
        <row r="86">
          <cell r="C86">
            <v>3433341</v>
          </cell>
        </row>
        <row r="87">
          <cell r="C87">
            <v>3434000</v>
          </cell>
        </row>
        <row r="88">
          <cell r="C88">
            <v>3434001</v>
          </cell>
        </row>
        <row r="89">
          <cell r="C89">
            <v>3434002</v>
          </cell>
        </row>
        <row r="90">
          <cell r="C90">
            <v>3434004</v>
          </cell>
        </row>
        <row r="91">
          <cell r="C91">
            <v>3434005</v>
          </cell>
        </row>
        <row r="92">
          <cell r="C92">
            <v>3434100</v>
          </cell>
        </row>
        <row r="93">
          <cell r="C93">
            <v>3434101</v>
          </cell>
        </row>
        <row r="94">
          <cell r="C94">
            <v>3434105</v>
          </cell>
        </row>
        <row r="95">
          <cell r="C95">
            <v>3434106</v>
          </cell>
        </row>
        <row r="96">
          <cell r="C96">
            <v>3434108</v>
          </cell>
        </row>
        <row r="97">
          <cell r="C97">
            <v>3434109</v>
          </cell>
        </row>
        <row r="98">
          <cell r="C98">
            <v>3434113</v>
          </cell>
        </row>
        <row r="99">
          <cell r="C99"/>
        </row>
        <row r="100">
          <cell r="C100"/>
        </row>
        <row r="101">
          <cell r="C101"/>
        </row>
        <row r="102">
          <cell r="C102"/>
        </row>
        <row r="103">
          <cell r="C103"/>
        </row>
        <row r="104">
          <cell r="C104"/>
        </row>
        <row r="105">
          <cell r="C105"/>
        </row>
        <row r="106">
          <cell r="C106"/>
        </row>
        <row r="107">
          <cell r="C107"/>
        </row>
        <row r="108">
          <cell r="C108"/>
        </row>
        <row r="109">
          <cell r="C109"/>
        </row>
        <row r="110">
          <cell r="C110"/>
        </row>
        <row r="111">
          <cell r="C111"/>
        </row>
        <row r="112">
          <cell r="C112"/>
        </row>
        <row r="113">
          <cell r="C113"/>
        </row>
        <row r="114">
          <cell r="C114"/>
        </row>
        <row r="115">
          <cell r="C115"/>
        </row>
        <row r="116">
          <cell r="C116"/>
        </row>
        <row r="117">
          <cell r="C117"/>
        </row>
        <row r="118">
          <cell r="C118"/>
        </row>
        <row r="119">
          <cell r="C119"/>
        </row>
        <row r="120">
          <cell r="C120"/>
        </row>
        <row r="121">
          <cell r="C121"/>
        </row>
        <row r="122">
          <cell r="C122"/>
        </row>
        <row r="123">
          <cell r="C123"/>
        </row>
        <row r="124">
          <cell r="C124"/>
        </row>
        <row r="125">
          <cell r="C125"/>
        </row>
        <row r="126">
          <cell r="C126"/>
        </row>
        <row r="127">
          <cell r="C127"/>
        </row>
        <row r="128">
          <cell r="C128"/>
        </row>
        <row r="129">
          <cell r="C129"/>
        </row>
        <row r="130">
          <cell r="C130"/>
        </row>
        <row r="131">
          <cell r="C131"/>
        </row>
        <row r="132">
          <cell r="C132"/>
        </row>
        <row r="133">
          <cell r="C133"/>
        </row>
        <row r="134">
          <cell r="C134"/>
        </row>
        <row r="135">
          <cell r="C135"/>
        </row>
        <row r="136">
          <cell r="C136"/>
        </row>
        <row r="137">
          <cell r="C137"/>
        </row>
        <row r="138">
          <cell r="C138"/>
        </row>
        <row r="139">
          <cell r="C139"/>
        </row>
        <row r="140">
          <cell r="C140"/>
        </row>
        <row r="141">
          <cell r="C141"/>
        </row>
        <row r="142">
          <cell r="C142"/>
        </row>
        <row r="143">
          <cell r="C143"/>
        </row>
        <row r="144">
          <cell r="C144"/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/>
        </row>
        <row r="151">
          <cell r="C151"/>
        </row>
        <row r="152">
          <cell r="C152"/>
        </row>
        <row r="153">
          <cell r="C153"/>
        </row>
        <row r="154">
          <cell r="C154"/>
        </row>
        <row r="155">
          <cell r="C155"/>
        </row>
        <row r="156">
          <cell r="C156"/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/>
        </row>
        <row r="162">
          <cell r="C162"/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/>
        </row>
        <row r="169">
          <cell r="C169"/>
        </row>
        <row r="170">
          <cell r="C170"/>
        </row>
        <row r="171">
          <cell r="C171"/>
        </row>
        <row r="172">
          <cell r="C172"/>
        </row>
        <row r="173">
          <cell r="C173"/>
        </row>
        <row r="174">
          <cell r="C174"/>
        </row>
        <row r="175">
          <cell r="C175"/>
        </row>
        <row r="176">
          <cell r="C176"/>
        </row>
        <row r="177">
          <cell r="C177"/>
        </row>
        <row r="178">
          <cell r="C178"/>
        </row>
        <row r="179">
          <cell r="C179"/>
        </row>
        <row r="180">
          <cell r="C180"/>
        </row>
        <row r="181">
          <cell r="C181"/>
        </row>
        <row r="182">
          <cell r="C182"/>
        </row>
        <row r="183">
          <cell r="C183"/>
        </row>
        <row r="184">
          <cell r="C184"/>
        </row>
        <row r="185">
          <cell r="C185"/>
        </row>
        <row r="186">
          <cell r="C186"/>
        </row>
        <row r="187">
          <cell r="C187"/>
        </row>
        <row r="188">
          <cell r="C188"/>
        </row>
        <row r="189">
          <cell r="C189"/>
        </row>
        <row r="190">
          <cell r="C190"/>
        </row>
        <row r="191">
          <cell r="C191"/>
        </row>
        <row r="192">
          <cell r="C192"/>
        </row>
        <row r="193">
          <cell r="C193"/>
        </row>
        <row r="194">
          <cell r="C194"/>
        </row>
        <row r="195">
          <cell r="C195"/>
        </row>
        <row r="196">
          <cell r="C196"/>
        </row>
        <row r="197">
          <cell r="C197"/>
        </row>
        <row r="198">
          <cell r="C198"/>
        </row>
        <row r="199">
          <cell r="C199"/>
        </row>
        <row r="200">
          <cell r="C200"/>
        </row>
        <row r="201">
          <cell r="C201"/>
        </row>
        <row r="202">
          <cell r="C202"/>
        </row>
        <row r="203">
          <cell r="C203"/>
        </row>
        <row r="204">
          <cell r="C204"/>
        </row>
        <row r="205">
          <cell r="C205"/>
        </row>
        <row r="206">
          <cell r="C206"/>
        </row>
        <row r="207">
          <cell r="C207"/>
        </row>
        <row r="208">
          <cell r="C208"/>
        </row>
        <row r="209">
          <cell r="C209"/>
        </row>
        <row r="210">
          <cell r="C210"/>
        </row>
        <row r="211">
          <cell r="C211"/>
        </row>
        <row r="212">
          <cell r="C212"/>
        </row>
        <row r="213">
          <cell r="C213"/>
        </row>
        <row r="214">
          <cell r="C214"/>
        </row>
        <row r="215">
          <cell r="C215"/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/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/>
        </row>
        <row r="247">
          <cell r="C247"/>
        </row>
        <row r="248">
          <cell r="C248"/>
        </row>
        <row r="249">
          <cell r="C249"/>
        </row>
        <row r="250">
          <cell r="C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  <row r="257">
          <cell r="C257"/>
        </row>
        <row r="258">
          <cell r="C258"/>
        </row>
        <row r="259">
          <cell r="C259"/>
        </row>
        <row r="260">
          <cell r="C260"/>
        </row>
        <row r="261">
          <cell r="C261"/>
        </row>
        <row r="262">
          <cell r="C262"/>
        </row>
        <row r="263">
          <cell r="C263"/>
        </row>
        <row r="264">
          <cell r="C264"/>
        </row>
        <row r="265">
          <cell r="C265"/>
        </row>
        <row r="266">
          <cell r="C266"/>
        </row>
        <row r="267">
          <cell r="C267"/>
        </row>
        <row r="268">
          <cell r="C268"/>
        </row>
        <row r="269">
          <cell r="C269"/>
        </row>
        <row r="270">
          <cell r="C270"/>
        </row>
        <row r="271">
          <cell r="C271"/>
        </row>
        <row r="272">
          <cell r="C272"/>
        </row>
        <row r="273">
          <cell r="C273"/>
        </row>
        <row r="274">
          <cell r="C274"/>
        </row>
        <row r="275">
          <cell r="C275"/>
        </row>
        <row r="276">
          <cell r="C276"/>
        </row>
        <row r="277">
          <cell r="C277"/>
        </row>
        <row r="278">
          <cell r="C278"/>
        </row>
        <row r="279">
          <cell r="C279"/>
        </row>
        <row r="280">
          <cell r="C280"/>
        </row>
        <row r="281">
          <cell r="C281"/>
        </row>
        <row r="282">
          <cell r="C282"/>
        </row>
        <row r="283">
          <cell r="C283"/>
        </row>
        <row r="284">
          <cell r="C284"/>
        </row>
        <row r="285">
          <cell r="C285"/>
        </row>
        <row r="286">
          <cell r="C286"/>
        </row>
        <row r="287">
          <cell r="C287"/>
        </row>
        <row r="288">
          <cell r="C288"/>
        </row>
        <row r="289">
          <cell r="C289"/>
        </row>
        <row r="290">
          <cell r="C290"/>
        </row>
        <row r="291">
          <cell r="C291"/>
        </row>
        <row r="292">
          <cell r="C292"/>
        </row>
        <row r="293">
          <cell r="C293"/>
        </row>
        <row r="294">
          <cell r="C294"/>
        </row>
        <row r="295">
          <cell r="C295"/>
        </row>
        <row r="296">
          <cell r="C296"/>
        </row>
        <row r="297">
          <cell r="C297"/>
        </row>
        <row r="298">
          <cell r="C298"/>
        </row>
        <row r="299">
          <cell r="C299"/>
        </row>
        <row r="300">
          <cell r="C300"/>
        </row>
        <row r="301">
          <cell r="C301"/>
        </row>
        <row r="302">
          <cell r="C302"/>
        </row>
        <row r="303">
          <cell r="C303"/>
        </row>
        <row r="304">
          <cell r="C304"/>
        </row>
        <row r="305">
          <cell r="C305"/>
        </row>
        <row r="306">
          <cell r="C306"/>
        </row>
        <row r="307">
          <cell r="C307"/>
        </row>
        <row r="308">
          <cell r="C308"/>
        </row>
        <row r="309">
          <cell r="C309"/>
        </row>
        <row r="310">
          <cell r="C310"/>
        </row>
        <row r="311">
          <cell r="C311"/>
        </row>
        <row r="312">
          <cell r="C312"/>
        </row>
        <row r="313">
          <cell r="C313"/>
        </row>
        <row r="314">
          <cell r="C314"/>
        </row>
        <row r="315">
          <cell r="C315"/>
        </row>
        <row r="316">
          <cell r="C316"/>
        </row>
        <row r="317">
          <cell r="C317"/>
        </row>
        <row r="318">
          <cell r="C318"/>
        </row>
        <row r="319">
          <cell r="C319"/>
        </row>
        <row r="320">
          <cell r="C320"/>
        </row>
        <row r="321">
          <cell r="C321"/>
        </row>
        <row r="322">
          <cell r="C322"/>
        </row>
        <row r="323">
          <cell r="C323"/>
        </row>
        <row r="324">
          <cell r="C324"/>
        </row>
        <row r="325">
          <cell r="C325"/>
        </row>
        <row r="326">
          <cell r="C326"/>
        </row>
        <row r="327">
          <cell r="C327"/>
        </row>
        <row r="328">
          <cell r="C328"/>
        </row>
        <row r="329">
          <cell r="C329"/>
        </row>
        <row r="330">
          <cell r="C330"/>
        </row>
        <row r="331">
          <cell r="C331"/>
        </row>
        <row r="332">
          <cell r="C332"/>
        </row>
        <row r="333">
          <cell r="C333"/>
        </row>
        <row r="334">
          <cell r="C334"/>
        </row>
        <row r="335">
          <cell r="C335"/>
        </row>
        <row r="336">
          <cell r="C336"/>
        </row>
        <row r="337">
          <cell r="C337"/>
        </row>
        <row r="338">
          <cell r="C338"/>
        </row>
        <row r="339">
          <cell r="C339"/>
        </row>
        <row r="340">
          <cell r="C340"/>
        </row>
        <row r="341">
          <cell r="C341"/>
        </row>
        <row r="342">
          <cell r="C342"/>
        </row>
        <row r="343">
          <cell r="C343"/>
        </row>
        <row r="344">
          <cell r="C344"/>
        </row>
        <row r="345">
          <cell r="C345"/>
        </row>
        <row r="346">
          <cell r="C346"/>
        </row>
        <row r="347">
          <cell r="C347"/>
        </row>
        <row r="348">
          <cell r="C348"/>
        </row>
        <row r="349">
          <cell r="C349"/>
        </row>
        <row r="350">
          <cell r="C350"/>
        </row>
        <row r="351">
          <cell r="C351"/>
        </row>
        <row r="352">
          <cell r="C352"/>
        </row>
        <row r="353">
          <cell r="C353"/>
        </row>
        <row r="354">
          <cell r="C354"/>
        </row>
        <row r="355">
          <cell r="C355"/>
        </row>
        <row r="356">
          <cell r="C356"/>
        </row>
        <row r="357">
          <cell r="C357"/>
        </row>
        <row r="358">
          <cell r="C358"/>
        </row>
        <row r="359">
          <cell r="C359"/>
        </row>
        <row r="360">
          <cell r="C360"/>
        </row>
        <row r="361">
          <cell r="C361"/>
        </row>
        <row r="362">
          <cell r="C362"/>
        </row>
        <row r="363">
          <cell r="C363"/>
        </row>
        <row r="364">
          <cell r="C364"/>
        </row>
        <row r="365">
          <cell r="C365"/>
        </row>
        <row r="366">
          <cell r="C366"/>
        </row>
        <row r="367">
          <cell r="C367"/>
        </row>
        <row r="368">
          <cell r="C368"/>
        </row>
        <row r="369">
          <cell r="C369"/>
        </row>
        <row r="370">
          <cell r="C370"/>
        </row>
        <row r="371">
          <cell r="C371"/>
        </row>
        <row r="372">
          <cell r="C372"/>
        </row>
        <row r="373">
          <cell r="C373"/>
        </row>
        <row r="374">
          <cell r="C374"/>
        </row>
        <row r="375">
          <cell r="C375"/>
        </row>
        <row r="376">
          <cell r="C376"/>
        </row>
        <row r="377">
          <cell r="C377"/>
        </row>
        <row r="378">
          <cell r="C378"/>
        </row>
        <row r="379">
          <cell r="C379"/>
        </row>
        <row r="380">
          <cell r="C380"/>
        </row>
        <row r="381">
          <cell r="C381"/>
        </row>
        <row r="382">
          <cell r="C382"/>
        </row>
        <row r="383">
          <cell r="C383"/>
        </row>
        <row r="384">
          <cell r="C384"/>
        </row>
        <row r="385">
          <cell r="C385"/>
        </row>
        <row r="386">
          <cell r="C386"/>
        </row>
        <row r="387">
          <cell r="C387"/>
        </row>
        <row r="388">
          <cell r="C388"/>
        </row>
        <row r="389">
          <cell r="C389"/>
        </row>
        <row r="390">
          <cell r="C390"/>
        </row>
        <row r="391">
          <cell r="C391"/>
        </row>
        <row r="392">
          <cell r="C392"/>
        </row>
        <row r="393">
          <cell r="C393"/>
        </row>
        <row r="394">
          <cell r="C394"/>
        </row>
        <row r="395">
          <cell r="C395"/>
        </row>
        <row r="396">
          <cell r="C396"/>
        </row>
        <row r="397">
          <cell r="C397"/>
        </row>
        <row r="398">
          <cell r="C398"/>
        </row>
        <row r="399">
          <cell r="C399"/>
        </row>
        <row r="400">
          <cell r="C400"/>
        </row>
        <row r="401">
          <cell r="C401"/>
        </row>
        <row r="402">
          <cell r="C402"/>
        </row>
        <row r="403">
          <cell r="C403"/>
        </row>
        <row r="404">
          <cell r="C404"/>
        </row>
        <row r="405">
          <cell r="C405"/>
        </row>
        <row r="406">
          <cell r="C406"/>
        </row>
        <row r="407">
          <cell r="C407"/>
        </row>
        <row r="408">
          <cell r="C408"/>
        </row>
        <row r="409">
          <cell r="C409"/>
        </row>
        <row r="410">
          <cell r="C410"/>
        </row>
        <row r="411">
          <cell r="C411"/>
        </row>
        <row r="412">
          <cell r="C412"/>
        </row>
        <row r="413">
          <cell r="C413"/>
        </row>
        <row r="414">
          <cell r="C414"/>
        </row>
        <row r="415">
          <cell r="C415"/>
        </row>
        <row r="416">
          <cell r="C416"/>
        </row>
        <row r="417">
          <cell r="C417"/>
        </row>
        <row r="418">
          <cell r="C418"/>
        </row>
        <row r="419">
          <cell r="C419"/>
        </row>
        <row r="420">
          <cell r="C420"/>
        </row>
        <row r="421">
          <cell r="C421"/>
        </row>
        <row r="422">
          <cell r="C422"/>
        </row>
        <row r="423">
          <cell r="C423"/>
        </row>
        <row r="424">
          <cell r="C424"/>
        </row>
        <row r="425">
          <cell r="C425"/>
        </row>
        <row r="426">
          <cell r="C426"/>
        </row>
        <row r="427">
          <cell r="C427"/>
        </row>
        <row r="428">
          <cell r="C428"/>
        </row>
        <row r="429">
          <cell r="C429"/>
        </row>
        <row r="430">
          <cell r="C430"/>
        </row>
        <row r="431">
          <cell r="C431"/>
        </row>
        <row r="432">
          <cell r="C432"/>
        </row>
        <row r="433">
          <cell r="C433"/>
        </row>
        <row r="434">
          <cell r="C434"/>
        </row>
        <row r="435">
          <cell r="C435"/>
        </row>
        <row r="436">
          <cell r="C436"/>
        </row>
        <row r="437">
          <cell r="C437"/>
        </row>
        <row r="438">
          <cell r="C438"/>
        </row>
        <row r="439">
          <cell r="C439"/>
        </row>
        <row r="440">
          <cell r="C440"/>
        </row>
        <row r="441">
          <cell r="C441"/>
        </row>
        <row r="442">
          <cell r="C442"/>
        </row>
        <row r="443">
          <cell r="C443"/>
        </row>
        <row r="444">
          <cell r="C444"/>
        </row>
        <row r="445">
          <cell r="C445"/>
        </row>
        <row r="446">
          <cell r="C446"/>
        </row>
        <row r="447">
          <cell r="C447"/>
        </row>
        <row r="448">
          <cell r="C448"/>
        </row>
        <row r="449">
          <cell r="C449"/>
        </row>
        <row r="450">
          <cell r="C450"/>
        </row>
        <row r="451">
          <cell r="C451"/>
        </row>
        <row r="452">
          <cell r="C452"/>
        </row>
        <row r="453">
          <cell r="C453"/>
        </row>
        <row r="454">
          <cell r="C454"/>
        </row>
        <row r="455">
          <cell r="C455"/>
        </row>
        <row r="456">
          <cell r="C456"/>
        </row>
        <row r="457">
          <cell r="C457"/>
        </row>
        <row r="458">
          <cell r="C458"/>
        </row>
        <row r="459">
          <cell r="C459"/>
        </row>
        <row r="460">
          <cell r="C460"/>
        </row>
        <row r="461">
          <cell r="C461"/>
        </row>
        <row r="462">
          <cell r="C462"/>
        </row>
        <row r="463">
          <cell r="C463"/>
        </row>
        <row r="464">
          <cell r="C464"/>
        </row>
        <row r="465">
          <cell r="C465"/>
        </row>
        <row r="466">
          <cell r="C466"/>
        </row>
        <row r="467">
          <cell r="C467"/>
        </row>
        <row r="468">
          <cell r="C468"/>
        </row>
        <row r="469">
          <cell r="C469"/>
        </row>
        <row r="470">
          <cell r="C470"/>
        </row>
        <row r="471">
          <cell r="C471"/>
        </row>
        <row r="472">
          <cell r="C472"/>
        </row>
        <row r="473">
          <cell r="C473"/>
        </row>
        <row r="474">
          <cell r="C474"/>
        </row>
        <row r="475">
          <cell r="C475"/>
        </row>
        <row r="476">
          <cell r="C476"/>
        </row>
        <row r="477">
          <cell r="C477"/>
        </row>
        <row r="478">
          <cell r="C478"/>
        </row>
        <row r="479">
          <cell r="C479"/>
        </row>
        <row r="480">
          <cell r="C480"/>
        </row>
        <row r="481">
          <cell r="C481"/>
        </row>
        <row r="482">
          <cell r="C482"/>
        </row>
        <row r="483">
          <cell r="C483"/>
        </row>
        <row r="484">
          <cell r="C484"/>
        </row>
        <row r="485">
          <cell r="C485"/>
        </row>
        <row r="486">
          <cell r="C486"/>
        </row>
        <row r="487">
          <cell r="C487"/>
        </row>
        <row r="488">
          <cell r="C488"/>
        </row>
        <row r="489">
          <cell r="C489"/>
        </row>
        <row r="490">
          <cell r="C490"/>
        </row>
        <row r="491">
          <cell r="C491"/>
        </row>
        <row r="492">
          <cell r="C492"/>
        </row>
        <row r="493">
          <cell r="C493"/>
        </row>
        <row r="494">
          <cell r="C494"/>
        </row>
        <row r="495">
          <cell r="C495"/>
        </row>
        <row r="496">
          <cell r="C496"/>
        </row>
        <row r="497">
          <cell r="C497"/>
        </row>
        <row r="498">
          <cell r="C498"/>
        </row>
        <row r="499">
          <cell r="C499"/>
        </row>
        <row r="500">
          <cell r="C500"/>
        </row>
        <row r="501">
          <cell r="C501"/>
        </row>
        <row r="502">
          <cell r="C502"/>
        </row>
        <row r="503">
          <cell r="C503"/>
        </row>
        <row r="504">
          <cell r="C504"/>
        </row>
        <row r="505">
          <cell r="C505"/>
        </row>
        <row r="506">
          <cell r="C506"/>
        </row>
        <row r="507">
          <cell r="C507"/>
        </row>
        <row r="508">
          <cell r="C508"/>
        </row>
        <row r="509">
          <cell r="C509"/>
        </row>
        <row r="510">
          <cell r="C510"/>
        </row>
        <row r="511">
          <cell r="C511"/>
        </row>
        <row r="512">
          <cell r="C512"/>
        </row>
        <row r="513">
          <cell r="C513"/>
        </row>
        <row r="514">
          <cell r="C514"/>
        </row>
        <row r="515">
          <cell r="C515"/>
        </row>
        <row r="516">
          <cell r="C516"/>
        </row>
        <row r="517">
          <cell r="C517"/>
        </row>
        <row r="518">
          <cell r="C518"/>
        </row>
        <row r="519">
          <cell r="C519"/>
        </row>
        <row r="520">
          <cell r="C520"/>
        </row>
        <row r="521">
          <cell r="C521"/>
        </row>
        <row r="522">
          <cell r="C522"/>
        </row>
        <row r="523">
          <cell r="C523"/>
        </row>
        <row r="524">
          <cell r="C524"/>
        </row>
        <row r="525">
          <cell r="C525"/>
        </row>
        <row r="526">
          <cell r="C526"/>
        </row>
        <row r="527">
          <cell r="C527"/>
        </row>
        <row r="528">
          <cell r="C528"/>
        </row>
        <row r="529">
          <cell r="C529"/>
        </row>
        <row r="530">
          <cell r="C530"/>
        </row>
        <row r="531">
          <cell r="C531"/>
        </row>
        <row r="532">
          <cell r="C532"/>
        </row>
        <row r="533">
          <cell r="C533"/>
        </row>
        <row r="534">
          <cell r="C534"/>
        </row>
        <row r="535">
          <cell r="C535"/>
        </row>
        <row r="536">
          <cell r="C536"/>
        </row>
        <row r="537">
          <cell r="C537"/>
        </row>
        <row r="538">
          <cell r="C538"/>
        </row>
        <row r="539">
          <cell r="C539"/>
        </row>
        <row r="540">
          <cell r="C540"/>
        </row>
        <row r="541">
          <cell r="C541"/>
        </row>
        <row r="542">
          <cell r="C542"/>
        </row>
        <row r="543">
          <cell r="C543"/>
        </row>
        <row r="544">
          <cell r="C544"/>
        </row>
        <row r="545">
          <cell r="C545"/>
        </row>
        <row r="546">
          <cell r="C546"/>
        </row>
        <row r="547">
          <cell r="C547"/>
        </row>
        <row r="548">
          <cell r="C548"/>
        </row>
        <row r="549">
          <cell r="C549"/>
        </row>
        <row r="550">
          <cell r="C550"/>
        </row>
        <row r="551">
          <cell r="C551"/>
        </row>
        <row r="552">
          <cell r="C552"/>
        </row>
        <row r="553">
          <cell r="C553"/>
        </row>
        <row r="554">
          <cell r="C554"/>
        </row>
        <row r="555">
          <cell r="C555"/>
        </row>
        <row r="556">
          <cell r="C556"/>
        </row>
        <row r="557">
          <cell r="C557"/>
        </row>
        <row r="558">
          <cell r="C558"/>
        </row>
        <row r="559">
          <cell r="C559"/>
        </row>
        <row r="560">
          <cell r="C560"/>
        </row>
        <row r="561">
          <cell r="C561"/>
        </row>
        <row r="562">
          <cell r="C562"/>
        </row>
        <row r="563">
          <cell r="C563"/>
        </row>
        <row r="564">
          <cell r="C564"/>
        </row>
        <row r="565">
          <cell r="C565"/>
        </row>
        <row r="566">
          <cell r="C566"/>
        </row>
        <row r="567">
          <cell r="C567"/>
        </row>
        <row r="568">
          <cell r="C568"/>
        </row>
        <row r="569">
          <cell r="C569"/>
        </row>
        <row r="570">
          <cell r="C570"/>
        </row>
        <row r="571">
          <cell r="C571"/>
        </row>
        <row r="572">
          <cell r="C572"/>
        </row>
        <row r="573">
          <cell r="C573"/>
        </row>
        <row r="574">
          <cell r="C574"/>
        </row>
        <row r="575">
          <cell r="C575"/>
        </row>
        <row r="576">
          <cell r="C576"/>
        </row>
        <row r="577">
          <cell r="C577"/>
        </row>
        <row r="578">
          <cell r="C578"/>
        </row>
        <row r="579">
          <cell r="C579"/>
        </row>
        <row r="580">
          <cell r="C580"/>
        </row>
        <row r="581">
          <cell r="C581"/>
        </row>
        <row r="582">
          <cell r="C582"/>
        </row>
        <row r="583">
          <cell r="C583"/>
        </row>
        <row r="584">
          <cell r="C584"/>
        </row>
        <row r="585">
          <cell r="C585"/>
        </row>
        <row r="586">
          <cell r="C586"/>
        </row>
        <row r="587">
          <cell r="C587"/>
        </row>
        <row r="588">
          <cell r="C588"/>
        </row>
        <row r="589">
          <cell r="C589"/>
        </row>
        <row r="590">
          <cell r="C590"/>
        </row>
        <row r="591">
          <cell r="C591"/>
        </row>
        <row r="592">
          <cell r="C592"/>
        </row>
        <row r="593">
          <cell r="C593"/>
        </row>
        <row r="594">
          <cell r="C594"/>
        </row>
        <row r="595">
          <cell r="C595"/>
        </row>
        <row r="596">
          <cell r="C596"/>
        </row>
        <row r="597">
          <cell r="C597"/>
        </row>
        <row r="598">
          <cell r="C598"/>
        </row>
        <row r="599">
          <cell r="C599"/>
        </row>
        <row r="600">
          <cell r="C600"/>
        </row>
        <row r="601">
          <cell r="C601"/>
        </row>
        <row r="602">
          <cell r="C602"/>
        </row>
        <row r="603">
          <cell r="C603"/>
        </row>
        <row r="604">
          <cell r="C604"/>
        </row>
        <row r="605">
          <cell r="C605"/>
        </row>
        <row r="606">
          <cell r="C606"/>
        </row>
        <row r="607">
          <cell r="C607"/>
        </row>
        <row r="608">
          <cell r="C608"/>
        </row>
        <row r="609">
          <cell r="C609"/>
        </row>
        <row r="610">
          <cell r="C610"/>
        </row>
        <row r="611">
          <cell r="C611"/>
        </row>
        <row r="612">
          <cell r="C612"/>
        </row>
        <row r="613">
          <cell r="C613"/>
        </row>
        <row r="614">
          <cell r="C614"/>
        </row>
        <row r="615">
          <cell r="C615"/>
        </row>
        <row r="616">
          <cell r="C616"/>
        </row>
        <row r="617">
          <cell r="C617"/>
        </row>
        <row r="618">
          <cell r="C618"/>
        </row>
        <row r="619">
          <cell r="C619"/>
        </row>
        <row r="620">
          <cell r="C620"/>
        </row>
        <row r="621">
          <cell r="C621"/>
        </row>
        <row r="622">
          <cell r="C622"/>
        </row>
        <row r="623">
          <cell r="C623"/>
        </row>
        <row r="624">
          <cell r="C624"/>
        </row>
        <row r="625">
          <cell r="C625"/>
        </row>
        <row r="626">
          <cell r="C626"/>
        </row>
        <row r="627">
          <cell r="C627"/>
        </row>
        <row r="628">
          <cell r="C628"/>
        </row>
        <row r="629">
          <cell r="C629"/>
        </row>
        <row r="630">
          <cell r="C630"/>
        </row>
        <row r="631">
          <cell r="C631"/>
        </row>
        <row r="632">
          <cell r="C632"/>
        </row>
        <row r="633">
          <cell r="C633"/>
        </row>
        <row r="634">
          <cell r="C634"/>
        </row>
        <row r="635">
          <cell r="C635"/>
        </row>
        <row r="636">
          <cell r="C636"/>
        </row>
        <row r="637">
          <cell r="C637"/>
        </row>
        <row r="638">
          <cell r="C638"/>
        </row>
        <row r="639">
          <cell r="C639"/>
        </row>
        <row r="640">
          <cell r="C640"/>
        </row>
        <row r="641">
          <cell r="C641"/>
        </row>
        <row r="642">
          <cell r="C642"/>
        </row>
        <row r="643">
          <cell r="C643"/>
        </row>
        <row r="644">
          <cell r="C644"/>
        </row>
        <row r="645">
          <cell r="C645"/>
        </row>
        <row r="646">
          <cell r="C646"/>
        </row>
        <row r="647">
          <cell r="C647"/>
        </row>
        <row r="648">
          <cell r="C648"/>
        </row>
        <row r="649">
          <cell r="C649"/>
        </row>
        <row r="650">
          <cell r="C650"/>
        </row>
        <row r="651">
          <cell r="C651"/>
        </row>
        <row r="652">
          <cell r="C652"/>
        </row>
        <row r="653">
          <cell r="C653"/>
        </row>
        <row r="654">
          <cell r="C654"/>
        </row>
        <row r="655">
          <cell r="C655"/>
        </row>
        <row r="656">
          <cell r="C656"/>
        </row>
        <row r="657">
          <cell r="C657"/>
        </row>
        <row r="658">
          <cell r="C658"/>
        </row>
        <row r="659">
          <cell r="C659"/>
        </row>
        <row r="660">
          <cell r="C660"/>
        </row>
        <row r="661">
          <cell r="C661"/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9B9F0-6BDF-4CCA-9BB5-27BD0FFC6B04}">
  <sheetPr>
    <pageSetUpPr fitToPage="1"/>
  </sheetPr>
  <dimension ref="A1:S110"/>
  <sheetViews>
    <sheetView tabSelected="1" workbookViewId="0"/>
  </sheetViews>
  <sheetFormatPr defaultRowHeight="12.5" x14ac:dyDescent="0.25"/>
  <cols>
    <col min="1" max="1" width="54" bestFit="1" customWidth="1"/>
    <col min="4" max="4" width="9.90625" customWidth="1"/>
    <col min="5" max="5" width="1.81640625" customWidth="1"/>
    <col min="6" max="6" width="2.90625" customWidth="1"/>
    <col min="7" max="7" width="15.26953125" customWidth="1"/>
    <col min="8" max="8" width="4" customWidth="1"/>
    <col min="9" max="9" width="15.36328125" customWidth="1"/>
    <col min="10" max="10" width="3.81640625" customWidth="1"/>
    <col min="11" max="11" width="4" customWidth="1"/>
    <col min="12" max="12" width="20.81640625" customWidth="1"/>
    <col min="13" max="13" width="6.08984375" customWidth="1"/>
    <col min="14" max="14" width="4.7265625" customWidth="1"/>
    <col min="15" max="15" width="7.08984375" customWidth="1"/>
    <col min="17" max="17" width="12.08984375" customWidth="1"/>
    <col min="18" max="18" width="8.90625" hidden="1" customWidth="1"/>
    <col min="19" max="19" width="12.36328125" customWidth="1"/>
  </cols>
  <sheetData>
    <row r="1" spans="1:19" ht="14" x14ac:dyDescent="0.3">
      <c r="A1" s="21" t="s">
        <v>113</v>
      </c>
      <c r="S1" s="2" t="s">
        <v>101</v>
      </c>
    </row>
    <row r="2" spans="1:19" ht="14" x14ac:dyDescent="0.3">
      <c r="A2" s="21" t="s">
        <v>115</v>
      </c>
    </row>
    <row r="3" spans="1:19" ht="14" x14ac:dyDescent="0.3">
      <c r="A3" s="21" t="s">
        <v>114</v>
      </c>
    </row>
    <row r="4" spans="1:19" ht="13" x14ac:dyDescent="0.3">
      <c r="N4" s="2"/>
    </row>
    <row r="5" spans="1:19" ht="13" x14ac:dyDescent="0.3">
      <c r="G5" s="2" t="s">
        <v>104</v>
      </c>
    </row>
    <row r="6" spans="1:19" ht="65" x14ac:dyDescent="0.3">
      <c r="A6" s="21" t="s">
        <v>92</v>
      </c>
      <c r="G6" s="19" t="s">
        <v>97</v>
      </c>
      <c r="I6" s="18" t="s">
        <v>96</v>
      </c>
      <c r="L6" s="20" t="s">
        <v>105</v>
      </c>
      <c r="S6" s="16" t="s">
        <v>103</v>
      </c>
    </row>
    <row r="7" spans="1:19" ht="52" x14ac:dyDescent="0.3">
      <c r="A7" s="2"/>
      <c r="B7" s="3" t="s">
        <v>91</v>
      </c>
      <c r="D7" s="3" t="s">
        <v>95</v>
      </c>
      <c r="L7" s="6" t="s">
        <v>99</v>
      </c>
      <c r="S7" s="16" t="s">
        <v>102</v>
      </c>
    </row>
    <row r="8" spans="1:19" ht="13" x14ac:dyDescent="0.3">
      <c r="A8" s="2"/>
      <c r="B8" s="11">
        <v>44835</v>
      </c>
      <c r="C8" s="11">
        <v>45200</v>
      </c>
      <c r="D8" s="10" t="s">
        <v>94</v>
      </c>
      <c r="G8" s="9" t="s">
        <v>93</v>
      </c>
      <c r="I8" s="12" t="s">
        <v>93</v>
      </c>
      <c r="L8" s="6" t="s">
        <v>100</v>
      </c>
      <c r="S8" s="3" t="s">
        <v>120</v>
      </c>
    </row>
    <row r="9" spans="1:19" x14ac:dyDescent="0.25">
      <c r="B9" s="4"/>
      <c r="C9" s="4"/>
      <c r="D9" s="4"/>
      <c r="G9" s="4"/>
      <c r="I9" s="4"/>
      <c r="L9" s="7"/>
    </row>
    <row r="10" spans="1:19" x14ac:dyDescent="0.25">
      <c r="A10" s="4" t="s">
        <v>26</v>
      </c>
      <c r="B10" s="17">
        <v>143</v>
      </c>
      <c r="C10" s="17">
        <v>130</v>
      </c>
      <c r="D10" s="17">
        <f>C10-B10</f>
        <v>-13</v>
      </c>
      <c r="F10" s="1"/>
      <c r="G10" s="5">
        <v>869382.01409194269</v>
      </c>
      <c r="I10" s="5">
        <v>872766.57171062462</v>
      </c>
      <c r="J10" s="1"/>
      <c r="L10" s="8">
        <f>G10-I10</f>
        <v>-3384.5576186819235</v>
      </c>
      <c r="R10" s="1">
        <v>8859</v>
      </c>
      <c r="S10" s="1">
        <f>R10/7*12</f>
        <v>15186.857142857145</v>
      </c>
    </row>
    <row r="11" spans="1:19" x14ac:dyDescent="0.25">
      <c r="A11" s="4" t="s">
        <v>32</v>
      </c>
      <c r="B11" s="17">
        <v>199</v>
      </c>
      <c r="C11" s="17">
        <v>194</v>
      </c>
      <c r="D11" s="17">
        <f t="shared" ref="D11:D74" si="0">C11-B11</f>
        <v>-5</v>
      </c>
      <c r="F11" s="1"/>
      <c r="G11" s="5">
        <v>1163872.0779730577</v>
      </c>
      <c r="I11" s="5">
        <v>1171244.077973058</v>
      </c>
      <c r="J11" s="1"/>
      <c r="L11" s="8">
        <f t="shared" ref="L11:L74" si="1">G11-I11</f>
        <v>-7372.0000000002328</v>
      </c>
      <c r="R11" s="1">
        <v>12180</v>
      </c>
      <c r="S11" s="1">
        <f>R11/7*12</f>
        <v>20880</v>
      </c>
    </row>
    <row r="12" spans="1:19" x14ac:dyDescent="0.25">
      <c r="A12" s="4" t="s">
        <v>65</v>
      </c>
      <c r="B12" s="17">
        <v>260</v>
      </c>
      <c r="C12" s="17">
        <v>265</v>
      </c>
      <c r="D12" s="17">
        <f t="shared" si="0"/>
        <v>5</v>
      </c>
      <c r="F12" s="1"/>
      <c r="G12" s="5">
        <v>1525061.3297610539</v>
      </c>
      <c r="I12" s="5">
        <v>1531459.4553205124</v>
      </c>
      <c r="J12" s="1"/>
      <c r="L12" s="8">
        <f t="shared" si="1"/>
        <v>-6398.1255594585091</v>
      </c>
      <c r="R12" s="1">
        <v>14627</v>
      </c>
      <c r="S12" s="1">
        <f t="shared" ref="S12:S75" si="2">R12/7*12</f>
        <v>25074.857142857141</v>
      </c>
    </row>
    <row r="13" spans="1:19" x14ac:dyDescent="0.25">
      <c r="A13" s="4" t="s">
        <v>4</v>
      </c>
      <c r="B13" s="17">
        <v>420</v>
      </c>
      <c r="C13" s="17">
        <v>413</v>
      </c>
      <c r="D13" s="17">
        <f t="shared" si="0"/>
        <v>-7</v>
      </c>
      <c r="F13" s="1"/>
      <c r="G13" s="5">
        <v>1915321.9398166402</v>
      </c>
      <c r="I13" s="5">
        <v>1923528.6111261698</v>
      </c>
      <c r="J13" s="1"/>
      <c r="L13" s="8">
        <f t="shared" si="1"/>
        <v>-8206.6713095295709</v>
      </c>
      <c r="R13" s="1">
        <v>19059</v>
      </c>
      <c r="S13" s="1">
        <f t="shared" si="2"/>
        <v>32672.571428571428</v>
      </c>
    </row>
    <row r="14" spans="1:19" x14ac:dyDescent="0.25">
      <c r="A14" s="4" t="s">
        <v>10</v>
      </c>
      <c r="B14" s="17">
        <v>477</v>
      </c>
      <c r="C14" s="17">
        <v>473</v>
      </c>
      <c r="D14" s="17">
        <f t="shared" si="0"/>
        <v>-4</v>
      </c>
      <c r="F14" s="1"/>
      <c r="G14" s="5">
        <v>2157813.9177228115</v>
      </c>
      <c r="I14" s="5">
        <v>2157813.9177228115</v>
      </c>
      <c r="J14" s="1"/>
      <c r="L14" s="15">
        <f t="shared" si="1"/>
        <v>0</v>
      </c>
      <c r="M14" s="14" t="s">
        <v>98</v>
      </c>
      <c r="R14" s="1">
        <v>21299</v>
      </c>
      <c r="S14" s="1">
        <f t="shared" si="2"/>
        <v>36512.571428571428</v>
      </c>
    </row>
    <row r="15" spans="1:19" x14ac:dyDescent="0.25">
      <c r="A15" s="4" t="s">
        <v>9</v>
      </c>
      <c r="B15" s="17">
        <v>344</v>
      </c>
      <c r="C15" s="17">
        <v>338</v>
      </c>
      <c r="D15" s="17">
        <f t="shared" si="0"/>
        <v>-6</v>
      </c>
      <c r="F15" s="1"/>
      <c r="G15" s="5">
        <v>1541142.1232142858</v>
      </c>
      <c r="I15" s="5">
        <v>1543660.1753996031</v>
      </c>
      <c r="J15" s="1"/>
      <c r="L15" s="8">
        <f t="shared" si="1"/>
        <v>-2518.0521853172686</v>
      </c>
      <c r="R15" s="1">
        <v>14861</v>
      </c>
      <c r="S15" s="1">
        <f t="shared" si="2"/>
        <v>25476</v>
      </c>
    </row>
    <row r="16" spans="1:19" x14ac:dyDescent="0.25">
      <c r="A16" s="4" t="s">
        <v>27</v>
      </c>
      <c r="B16" s="17">
        <v>386</v>
      </c>
      <c r="C16" s="17">
        <v>385</v>
      </c>
      <c r="D16" s="17">
        <f t="shared" si="0"/>
        <v>-1</v>
      </c>
      <c r="F16" s="1"/>
      <c r="G16" s="5">
        <v>2024101.5407689167</v>
      </c>
      <c r="I16" s="5">
        <v>2032831.1281303698</v>
      </c>
      <c r="J16" s="1"/>
      <c r="L16" s="8">
        <f t="shared" si="1"/>
        <v>-8729.587361453101</v>
      </c>
      <c r="R16" s="1">
        <v>19044</v>
      </c>
      <c r="S16" s="1">
        <f t="shared" si="2"/>
        <v>32646.857142857141</v>
      </c>
    </row>
    <row r="17" spans="1:19" x14ac:dyDescent="0.25">
      <c r="A17" s="4" t="s">
        <v>34</v>
      </c>
      <c r="B17" s="17">
        <v>616</v>
      </c>
      <c r="C17" s="17">
        <v>629</v>
      </c>
      <c r="D17" s="17">
        <f t="shared" si="0"/>
        <v>13</v>
      </c>
      <c r="F17" s="1"/>
      <c r="G17" s="5">
        <v>2867530.1674628938</v>
      </c>
      <c r="I17" s="5">
        <v>2880122.7648648084</v>
      </c>
      <c r="J17" s="1"/>
      <c r="L17" s="8">
        <f t="shared" si="1"/>
        <v>-12592.597401914652</v>
      </c>
      <c r="R17" s="1">
        <v>27209</v>
      </c>
      <c r="S17" s="1">
        <f t="shared" si="2"/>
        <v>46644</v>
      </c>
    </row>
    <row r="18" spans="1:19" x14ac:dyDescent="0.25">
      <c r="A18" s="4" t="s">
        <v>30</v>
      </c>
      <c r="B18" s="17">
        <v>170</v>
      </c>
      <c r="C18" s="17">
        <v>188</v>
      </c>
      <c r="D18" s="17">
        <f t="shared" si="0"/>
        <v>18</v>
      </c>
      <c r="F18" s="1"/>
      <c r="G18" s="5">
        <v>972880.80401716381</v>
      </c>
      <c r="I18" s="5">
        <v>980024.80401716393</v>
      </c>
      <c r="J18" s="1"/>
      <c r="L18" s="8">
        <f t="shared" si="1"/>
        <v>-7144.0000000001164</v>
      </c>
      <c r="R18" s="1">
        <v>8994</v>
      </c>
      <c r="S18" s="1">
        <f t="shared" si="2"/>
        <v>15418.285714285714</v>
      </c>
    </row>
    <row r="19" spans="1:19" x14ac:dyDescent="0.25">
      <c r="A19" s="4" t="s">
        <v>1</v>
      </c>
      <c r="B19" s="17">
        <v>418</v>
      </c>
      <c r="C19" s="17">
        <v>417</v>
      </c>
      <c r="D19" s="17">
        <f t="shared" si="0"/>
        <v>-1</v>
      </c>
      <c r="F19" s="1"/>
      <c r="G19" s="5">
        <v>1902228.5037184872</v>
      </c>
      <c r="I19" s="5">
        <v>1902228.5037184872</v>
      </c>
      <c r="J19" s="1"/>
      <c r="L19" s="15">
        <f t="shared" si="1"/>
        <v>0</v>
      </c>
      <c r="M19" s="14" t="s">
        <v>98</v>
      </c>
      <c r="R19" s="1">
        <v>17932</v>
      </c>
      <c r="S19" s="1">
        <f t="shared" si="2"/>
        <v>30740.571428571428</v>
      </c>
    </row>
    <row r="20" spans="1:19" x14ac:dyDescent="0.25">
      <c r="A20" s="4" t="s">
        <v>21</v>
      </c>
      <c r="B20" s="17">
        <v>236</v>
      </c>
      <c r="C20" s="17">
        <v>247</v>
      </c>
      <c r="D20" s="17">
        <f t="shared" si="0"/>
        <v>11</v>
      </c>
      <c r="F20" s="1"/>
      <c r="G20" s="5">
        <v>1205463.0708898422</v>
      </c>
      <c r="I20" s="5">
        <v>1214090.9650132358</v>
      </c>
      <c r="J20" s="1"/>
      <c r="L20" s="8">
        <f t="shared" si="1"/>
        <v>-8627.8941233935766</v>
      </c>
      <c r="R20" s="1">
        <v>11341</v>
      </c>
      <c r="S20" s="1">
        <f t="shared" si="2"/>
        <v>19441.714285714286</v>
      </c>
    </row>
    <row r="21" spans="1:19" x14ac:dyDescent="0.25">
      <c r="A21" s="4" t="s">
        <v>70</v>
      </c>
      <c r="B21" s="17">
        <v>365</v>
      </c>
      <c r="C21" s="17">
        <v>387</v>
      </c>
      <c r="D21" s="17">
        <f t="shared" si="0"/>
        <v>22</v>
      </c>
      <c r="F21" s="1"/>
      <c r="G21" s="5">
        <v>1992594.0719104484</v>
      </c>
      <c r="I21" s="5">
        <v>2007300.0719104486</v>
      </c>
      <c r="J21" s="1"/>
      <c r="L21" s="8">
        <f t="shared" si="1"/>
        <v>-14706.000000000233</v>
      </c>
      <c r="R21" s="1">
        <v>18876</v>
      </c>
      <c r="S21" s="1">
        <f t="shared" si="2"/>
        <v>32358.857142857141</v>
      </c>
    </row>
    <row r="22" spans="1:19" x14ac:dyDescent="0.25">
      <c r="A22" s="4" t="s">
        <v>12</v>
      </c>
      <c r="B22" s="17">
        <v>359</v>
      </c>
      <c r="C22" s="17">
        <v>361</v>
      </c>
      <c r="D22" s="17">
        <f t="shared" si="0"/>
        <v>2</v>
      </c>
      <c r="F22" s="1"/>
      <c r="G22" s="5">
        <v>1646220.9302298052</v>
      </c>
      <c r="I22" s="5">
        <v>1654540.7083356548</v>
      </c>
      <c r="J22" s="1"/>
      <c r="L22" s="8">
        <f t="shared" si="1"/>
        <v>-8319.778105849633</v>
      </c>
      <c r="R22" s="1">
        <v>16209</v>
      </c>
      <c r="S22" s="1">
        <f t="shared" si="2"/>
        <v>27786.857142857141</v>
      </c>
    </row>
    <row r="23" spans="1:19" x14ac:dyDescent="0.25">
      <c r="A23" s="4" t="s">
        <v>11</v>
      </c>
      <c r="B23" s="17">
        <v>270</v>
      </c>
      <c r="C23" s="17">
        <v>268</v>
      </c>
      <c r="D23" s="17">
        <f t="shared" si="0"/>
        <v>-2</v>
      </c>
      <c r="F23" s="1"/>
      <c r="G23" s="5">
        <v>1226596.5784334124</v>
      </c>
      <c r="I23" s="5">
        <v>1230571.2431464484</v>
      </c>
      <c r="J23" s="1"/>
      <c r="L23" s="8">
        <f t="shared" si="1"/>
        <v>-3974.6647130360361</v>
      </c>
      <c r="R23" s="1">
        <v>11946</v>
      </c>
      <c r="S23" s="1">
        <f t="shared" si="2"/>
        <v>20478.857142857145</v>
      </c>
    </row>
    <row r="24" spans="1:19" x14ac:dyDescent="0.25">
      <c r="A24" s="4" t="s">
        <v>24</v>
      </c>
      <c r="B24" s="17">
        <v>204</v>
      </c>
      <c r="C24" s="17">
        <v>210</v>
      </c>
      <c r="D24" s="17">
        <f t="shared" si="0"/>
        <v>6</v>
      </c>
      <c r="F24" s="1"/>
      <c r="G24" s="5">
        <v>1193153.8760243971</v>
      </c>
      <c r="I24" s="5">
        <v>1198028.9506929088</v>
      </c>
      <c r="J24" s="1"/>
      <c r="L24" s="8">
        <f t="shared" si="1"/>
        <v>-4875.0746685117483</v>
      </c>
      <c r="R24" s="1">
        <v>11584</v>
      </c>
      <c r="S24" s="1">
        <f t="shared" si="2"/>
        <v>19858.285714285714</v>
      </c>
    </row>
    <row r="25" spans="1:19" x14ac:dyDescent="0.25">
      <c r="A25" s="4" t="s">
        <v>16</v>
      </c>
      <c r="B25" s="17">
        <v>334</v>
      </c>
      <c r="C25" s="17">
        <v>323</v>
      </c>
      <c r="D25" s="17">
        <f t="shared" si="0"/>
        <v>-11</v>
      </c>
      <c r="F25" s="1"/>
      <c r="G25" s="5">
        <v>1743314.6022525607</v>
      </c>
      <c r="I25" s="5">
        <v>1750722.0404555164</v>
      </c>
      <c r="J25" s="1"/>
      <c r="L25" s="8">
        <f t="shared" si="1"/>
        <v>-7407.4382029557601</v>
      </c>
      <c r="R25" s="1">
        <v>17976</v>
      </c>
      <c r="S25" s="1">
        <f t="shared" si="2"/>
        <v>30816</v>
      </c>
    </row>
    <row r="26" spans="1:19" x14ac:dyDescent="0.25">
      <c r="A26" s="4" t="s">
        <v>33</v>
      </c>
      <c r="B26" s="17">
        <v>316</v>
      </c>
      <c r="C26" s="17">
        <v>312</v>
      </c>
      <c r="D26" s="17">
        <f t="shared" si="0"/>
        <v>-4</v>
      </c>
      <c r="F26" s="1"/>
      <c r="G26" s="5">
        <v>1422669.6226358491</v>
      </c>
      <c r="I26" s="5">
        <v>1422669.6226358491</v>
      </c>
      <c r="J26" s="1"/>
      <c r="L26" s="15">
        <f t="shared" si="1"/>
        <v>0</v>
      </c>
      <c r="M26" s="14" t="s">
        <v>98</v>
      </c>
      <c r="R26" s="1">
        <v>14038</v>
      </c>
      <c r="S26" s="1">
        <f t="shared" si="2"/>
        <v>24065.142857142855</v>
      </c>
    </row>
    <row r="27" spans="1:19" x14ac:dyDescent="0.25">
      <c r="A27" s="4" t="s">
        <v>71</v>
      </c>
      <c r="B27" s="17">
        <v>315</v>
      </c>
      <c r="C27" s="17">
        <v>314</v>
      </c>
      <c r="D27" s="17">
        <f t="shared" si="0"/>
        <v>-1</v>
      </c>
      <c r="F27" s="1"/>
      <c r="G27" s="5">
        <v>1431244.5030981577</v>
      </c>
      <c r="I27" s="5">
        <v>1431244.5030981577</v>
      </c>
      <c r="J27" s="1"/>
      <c r="L27" s="15">
        <f t="shared" si="1"/>
        <v>0</v>
      </c>
      <c r="M27" s="14" t="s">
        <v>98</v>
      </c>
      <c r="R27" s="1">
        <v>13581</v>
      </c>
      <c r="S27" s="1">
        <f t="shared" si="2"/>
        <v>23281.714285714286</v>
      </c>
    </row>
    <row r="28" spans="1:19" x14ac:dyDescent="0.25">
      <c r="A28" s="4" t="s">
        <v>64</v>
      </c>
      <c r="B28" s="17">
        <v>210</v>
      </c>
      <c r="C28" s="17">
        <v>210</v>
      </c>
      <c r="D28" s="17">
        <f t="shared" si="0"/>
        <v>0</v>
      </c>
      <c r="F28" s="1"/>
      <c r="G28" s="5">
        <v>981034.8175455702</v>
      </c>
      <c r="I28" s="5">
        <v>984934.04448702023</v>
      </c>
      <c r="J28" s="1"/>
      <c r="L28" s="8">
        <f t="shared" si="1"/>
        <v>-3899.2269414500333</v>
      </c>
      <c r="R28" s="1">
        <v>9380</v>
      </c>
      <c r="S28" s="1">
        <f t="shared" si="2"/>
        <v>16080</v>
      </c>
    </row>
    <row r="29" spans="1:19" x14ac:dyDescent="0.25">
      <c r="A29" s="4" t="s">
        <v>13</v>
      </c>
      <c r="B29" s="17">
        <v>233</v>
      </c>
      <c r="C29" s="17">
        <v>232</v>
      </c>
      <c r="D29" s="17">
        <f t="shared" si="0"/>
        <v>-1</v>
      </c>
      <c r="F29" s="1"/>
      <c r="G29" s="5">
        <v>1061415.2900849192</v>
      </c>
      <c r="I29" s="5">
        <v>1070231.2900849192</v>
      </c>
      <c r="J29" s="1"/>
      <c r="L29" s="8">
        <f t="shared" si="1"/>
        <v>-8816</v>
      </c>
      <c r="R29" s="1">
        <v>10551</v>
      </c>
      <c r="S29" s="1">
        <f t="shared" si="2"/>
        <v>18087.428571428572</v>
      </c>
    </row>
    <row r="30" spans="1:19" x14ac:dyDescent="0.25">
      <c r="A30" s="4" t="s">
        <v>15</v>
      </c>
      <c r="B30" s="17">
        <v>214</v>
      </c>
      <c r="C30" s="17">
        <v>212</v>
      </c>
      <c r="D30" s="17">
        <f t="shared" si="0"/>
        <v>-2</v>
      </c>
      <c r="F30" s="1"/>
      <c r="G30" s="5">
        <v>975679.14852569997</v>
      </c>
      <c r="I30" s="5">
        <v>983735.14852570009</v>
      </c>
      <c r="J30" s="1"/>
      <c r="L30" s="8">
        <f t="shared" si="1"/>
        <v>-8056.0000000001164</v>
      </c>
      <c r="R30" s="1">
        <v>9493</v>
      </c>
      <c r="S30" s="1">
        <f t="shared" si="2"/>
        <v>16273.714285714286</v>
      </c>
    </row>
    <row r="31" spans="1:19" x14ac:dyDescent="0.25">
      <c r="A31" s="4" t="s">
        <v>39</v>
      </c>
      <c r="B31" s="17">
        <v>228</v>
      </c>
      <c r="C31" s="17">
        <v>234</v>
      </c>
      <c r="D31" s="17">
        <f t="shared" si="0"/>
        <v>6</v>
      </c>
      <c r="F31" s="1"/>
      <c r="G31" s="5">
        <v>1189577.4988713998</v>
      </c>
      <c r="I31" s="5">
        <v>1194436.31296154</v>
      </c>
      <c r="J31" s="1"/>
      <c r="L31" s="8">
        <f t="shared" si="1"/>
        <v>-4858.8140901401639</v>
      </c>
      <c r="R31" s="1">
        <v>11798</v>
      </c>
      <c r="S31" s="1">
        <f t="shared" si="2"/>
        <v>20225.142857142855</v>
      </c>
    </row>
    <row r="32" spans="1:19" x14ac:dyDescent="0.25">
      <c r="A32" s="4" t="s">
        <v>23</v>
      </c>
      <c r="B32" s="17">
        <v>179</v>
      </c>
      <c r="C32" s="17">
        <v>181</v>
      </c>
      <c r="D32" s="17">
        <f t="shared" si="0"/>
        <v>2</v>
      </c>
      <c r="F32" s="1"/>
      <c r="G32" s="5">
        <v>997039.70104692888</v>
      </c>
      <c r="I32" s="5">
        <v>1001011.2583374135</v>
      </c>
      <c r="J32" s="1"/>
      <c r="L32" s="8">
        <f t="shared" si="1"/>
        <v>-3971.5572904846631</v>
      </c>
      <c r="R32" s="1">
        <v>9939</v>
      </c>
      <c r="S32" s="1">
        <f t="shared" si="2"/>
        <v>17038.285714285714</v>
      </c>
    </row>
    <row r="33" spans="1:19" x14ac:dyDescent="0.25">
      <c r="A33" s="4" t="s">
        <v>25</v>
      </c>
      <c r="B33" s="17">
        <v>283</v>
      </c>
      <c r="C33" s="17">
        <v>278</v>
      </c>
      <c r="D33" s="17">
        <f t="shared" si="0"/>
        <v>-5</v>
      </c>
      <c r="F33" s="1"/>
      <c r="G33" s="5">
        <v>1334466.6121070462</v>
      </c>
      <c r="I33" s="5">
        <v>1345030.6121070462</v>
      </c>
      <c r="J33" s="1"/>
      <c r="L33" s="8">
        <f t="shared" si="1"/>
        <v>-10564</v>
      </c>
      <c r="R33" s="1">
        <v>13532</v>
      </c>
      <c r="S33" s="1">
        <f t="shared" si="2"/>
        <v>23197.714285714286</v>
      </c>
    </row>
    <row r="34" spans="1:19" x14ac:dyDescent="0.25">
      <c r="A34" s="4" t="s">
        <v>31</v>
      </c>
      <c r="B34" s="17">
        <v>214</v>
      </c>
      <c r="C34" s="17">
        <v>214</v>
      </c>
      <c r="D34" s="17">
        <f t="shared" si="0"/>
        <v>0</v>
      </c>
      <c r="F34" s="1"/>
      <c r="G34" s="5">
        <v>1018248.0175788364</v>
      </c>
      <c r="I34" s="5">
        <v>1025749.8670486211</v>
      </c>
      <c r="J34" s="1"/>
      <c r="L34" s="8">
        <f t="shared" si="1"/>
        <v>-7501.8494697846472</v>
      </c>
      <c r="R34" s="1">
        <v>9990</v>
      </c>
      <c r="S34" s="1">
        <f t="shared" si="2"/>
        <v>17125.714285714286</v>
      </c>
    </row>
    <row r="35" spans="1:19" x14ac:dyDescent="0.25">
      <c r="A35" s="4" t="s">
        <v>69</v>
      </c>
      <c r="B35" s="17">
        <v>210</v>
      </c>
      <c r="C35" s="17">
        <v>211</v>
      </c>
      <c r="D35" s="17">
        <f t="shared" si="0"/>
        <v>1</v>
      </c>
      <c r="F35" s="1"/>
      <c r="G35" s="5">
        <v>981275.08970340702</v>
      </c>
      <c r="I35" s="5">
        <v>989293.08970340714</v>
      </c>
      <c r="J35" s="1"/>
      <c r="L35" s="8">
        <f t="shared" si="1"/>
        <v>-8018.0000000001164</v>
      </c>
      <c r="R35" s="1">
        <v>9442</v>
      </c>
      <c r="S35" s="1">
        <f t="shared" si="2"/>
        <v>16186.285714285714</v>
      </c>
    </row>
    <row r="36" spans="1:19" x14ac:dyDescent="0.25">
      <c r="A36" s="4" t="s">
        <v>29</v>
      </c>
      <c r="B36" s="17">
        <v>221</v>
      </c>
      <c r="C36" s="17">
        <v>218</v>
      </c>
      <c r="D36" s="17">
        <f t="shared" si="0"/>
        <v>-3</v>
      </c>
      <c r="F36" s="1"/>
      <c r="G36" s="5">
        <v>1013606.4712396399</v>
      </c>
      <c r="I36" s="5">
        <v>1021890.4712396399</v>
      </c>
      <c r="J36" s="1"/>
      <c r="L36" s="8">
        <f t="shared" si="1"/>
        <v>-8284</v>
      </c>
      <c r="R36" s="1">
        <v>10180</v>
      </c>
      <c r="S36" s="1">
        <f t="shared" si="2"/>
        <v>17451.428571428572</v>
      </c>
    </row>
    <row r="37" spans="1:19" x14ac:dyDescent="0.25">
      <c r="A37" s="4" t="s">
        <v>6</v>
      </c>
      <c r="B37" s="17">
        <v>368</v>
      </c>
      <c r="C37" s="17">
        <v>375</v>
      </c>
      <c r="D37" s="17">
        <f t="shared" si="0"/>
        <v>7</v>
      </c>
      <c r="F37" s="1"/>
      <c r="G37" s="5">
        <v>2089794.8037034036</v>
      </c>
      <c r="I37" s="5">
        <v>2104044.8037034036</v>
      </c>
      <c r="J37" s="1"/>
      <c r="L37" s="8">
        <f t="shared" si="1"/>
        <v>-14250</v>
      </c>
      <c r="R37" s="1">
        <v>20567</v>
      </c>
      <c r="S37" s="1">
        <f t="shared" si="2"/>
        <v>35257.71428571429</v>
      </c>
    </row>
    <row r="38" spans="1:19" x14ac:dyDescent="0.25">
      <c r="A38" s="4" t="s">
        <v>51</v>
      </c>
      <c r="B38" s="17">
        <v>179</v>
      </c>
      <c r="C38" s="17">
        <v>176</v>
      </c>
      <c r="D38" s="17">
        <f t="shared" si="0"/>
        <v>-3</v>
      </c>
      <c r="F38" s="1"/>
      <c r="G38" s="5">
        <v>907283.89345703227</v>
      </c>
      <c r="I38" s="5">
        <v>913261.82629773871</v>
      </c>
      <c r="J38" s="1"/>
      <c r="L38" s="8">
        <f t="shared" si="1"/>
        <v>-5977.9328407064313</v>
      </c>
      <c r="R38" s="1">
        <v>9256</v>
      </c>
      <c r="S38" s="1">
        <f t="shared" si="2"/>
        <v>15867.428571428571</v>
      </c>
    </row>
    <row r="39" spans="1:19" x14ac:dyDescent="0.25">
      <c r="A39" s="4" t="s">
        <v>52</v>
      </c>
      <c r="B39" s="17">
        <v>374</v>
      </c>
      <c r="C39" s="17">
        <v>365</v>
      </c>
      <c r="D39" s="17">
        <f t="shared" si="0"/>
        <v>-9</v>
      </c>
      <c r="F39" s="1"/>
      <c r="G39" s="5">
        <v>1664754.937381109</v>
      </c>
      <c r="I39" s="5">
        <v>1664754.937381109</v>
      </c>
      <c r="J39" s="1"/>
      <c r="L39" s="15">
        <f t="shared" si="1"/>
        <v>0</v>
      </c>
      <c r="M39" s="14" t="s">
        <v>98</v>
      </c>
      <c r="R39" s="1">
        <v>16160</v>
      </c>
      <c r="S39" s="1">
        <f t="shared" si="2"/>
        <v>27702.857142857141</v>
      </c>
    </row>
    <row r="40" spans="1:19" x14ac:dyDescent="0.25">
      <c r="A40" s="4" t="s">
        <v>59</v>
      </c>
      <c r="B40" s="17">
        <v>199</v>
      </c>
      <c r="C40" s="17">
        <v>201</v>
      </c>
      <c r="D40" s="17">
        <f t="shared" si="0"/>
        <v>2</v>
      </c>
      <c r="F40" s="1"/>
      <c r="G40" s="5">
        <v>1059738.3299870184</v>
      </c>
      <c r="I40" s="5">
        <v>1067376.3299870188</v>
      </c>
      <c r="J40" s="1"/>
      <c r="L40" s="8">
        <f t="shared" si="1"/>
        <v>-7638.0000000004657</v>
      </c>
      <c r="R40" s="1">
        <v>10784</v>
      </c>
      <c r="S40" s="1">
        <f t="shared" si="2"/>
        <v>18486.857142857145</v>
      </c>
    </row>
    <row r="41" spans="1:19" x14ac:dyDescent="0.25">
      <c r="A41" s="4" t="s">
        <v>57</v>
      </c>
      <c r="B41" s="17">
        <v>196</v>
      </c>
      <c r="C41" s="17">
        <v>195</v>
      </c>
      <c r="D41" s="17">
        <f t="shared" si="0"/>
        <v>-1</v>
      </c>
      <c r="F41" s="1"/>
      <c r="G41" s="5">
        <v>1087993.4169886387</v>
      </c>
      <c r="I41" s="5">
        <v>1092382.9453493091</v>
      </c>
      <c r="J41" s="1"/>
      <c r="L41" s="8">
        <f t="shared" si="1"/>
        <v>-4389.5283606704324</v>
      </c>
      <c r="R41" s="1">
        <v>10924</v>
      </c>
      <c r="S41" s="1">
        <f t="shared" si="2"/>
        <v>18726.857142857145</v>
      </c>
    </row>
    <row r="42" spans="1:19" x14ac:dyDescent="0.25">
      <c r="A42" s="4" t="s">
        <v>60</v>
      </c>
      <c r="B42" s="17">
        <v>208</v>
      </c>
      <c r="C42" s="17">
        <v>209</v>
      </c>
      <c r="D42" s="17">
        <f t="shared" si="0"/>
        <v>1</v>
      </c>
      <c r="F42" s="1"/>
      <c r="G42" s="5">
        <v>1012531.1027056444</v>
      </c>
      <c r="I42" s="5">
        <v>1020473.1027056446</v>
      </c>
      <c r="J42" s="1"/>
      <c r="L42" s="8">
        <f t="shared" si="1"/>
        <v>-7942.0000000001164</v>
      </c>
      <c r="R42" s="1">
        <v>10084</v>
      </c>
      <c r="S42" s="1">
        <f t="shared" si="2"/>
        <v>17286.857142857145</v>
      </c>
    </row>
    <row r="43" spans="1:19" x14ac:dyDescent="0.25">
      <c r="A43" s="4" t="s">
        <v>0</v>
      </c>
      <c r="B43" s="17">
        <v>205</v>
      </c>
      <c r="C43" s="17">
        <v>204</v>
      </c>
      <c r="D43" s="17">
        <f t="shared" si="0"/>
        <v>-1</v>
      </c>
      <c r="F43" s="1"/>
      <c r="G43" s="5">
        <v>996422.85179512855</v>
      </c>
      <c r="I43" s="5">
        <v>1004174.8517951287</v>
      </c>
      <c r="J43" s="1"/>
      <c r="L43" s="8">
        <f t="shared" si="1"/>
        <v>-7752.0000000001164</v>
      </c>
      <c r="R43" s="1">
        <v>9759</v>
      </c>
      <c r="S43" s="1">
        <f t="shared" si="2"/>
        <v>16729.714285714286</v>
      </c>
    </row>
    <row r="44" spans="1:19" x14ac:dyDescent="0.25">
      <c r="A44" s="4" t="s">
        <v>55</v>
      </c>
      <c r="B44" s="17">
        <v>417</v>
      </c>
      <c r="C44" s="17">
        <v>420</v>
      </c>
      <c r="D44" s="17">
        <f t="shared" si="0"/>
        <v>3</v>
      </c>
      <c r="F44" s="1"/>
      <c r="G44" s="5">
        <v>2094447.4714196953</v>
      </c>
      <c r="I44" s="5">
        <v>2110407.4714196953</v>
      </c>
      <c r="J44" s="1"/>
      <c r="L44" s="8">
        <f t="shared" si="1"/>
        <v>-15960</v>
      </c>
      <c r="R44" s="1">
        <v>19447</v>
      </c>
      <c r="S44" s="1">
        <f t="shared" si="2"/>
        <v>33337.71428571429</v>
      </c>
    </row>
    <row r="45" spans="1:19" x14ac:dyDescent="0.25">
      <c r="A45" s="4" t="s">
        <v>61</v>
      </c>
      <c r="B45" s="17">
        <v>207</v>
      </c>
      <c r="C45" s="17">
        <v>207</v>
      </c>
      <c r="D45" s="17">
        <f t="shared" si="0"/>
        <v>0</v>
      </c>
      <c r="F45" s="1"/>
      <c r="G45" s="5">
        <v>1003389.792322326</v>
      </c>
      <c r="I45" s="5">
        <v>1011255.7923223261</v>
      </c>
      <c r="J45" s="1"/>
      <c r="L45" s="8">
        <f t="shared" si="1"/>
        <v>-7866.0000000001164</v>
      </c>
      <c r="R45" s="1">
        <v>9676</v>
      </c>
      <c r="S45" s="1">
        <f t="shared" si="2"/>
        <v>16587.428571428572</v>
      </c>
    </row>
    <row r="46" spans="1:19" x14ac:dyDescent="0.25">
      <c r="A46" s="4" t="s">
        <v>17</v>
      </c>
      <c r="B46" s="17">
        <v>204</v>
      </c>
      <c r="C46" s="17">
        <v>202</v>
      </c>
      <c r="D46" s="17">
        <f t="shared" si="0"/>
        <v>-2</v>
      </c>
      <c r="F46" s="1"/>
      <c r="G46" s="5">
        <v>1002237.3772690122</v>
      </c>
      <c r="I46" s="5">
        <v>1009913.3772690124</v>
      </c>
      <c r="J46" s="1"/>
      <c r="L46" s="8">
        <f t="shared" si="1"/>
        <v>-7676.0000000002328</v>
      </c>
      <c r="R46" s="1">
        <v>9723</v>
      </c>
      <c r="S46" s="1">
        <f t="shared" si="2"/>
        <v>16668</v>
      </c>
    </row>
    <row r="47" spans="1:19" x14ac:dyDescent="0.25">
      <c r="A47" s="4" t="s">
        <v>36</v>
      </c>
      <c r="B47" s="17">
        <v>442</v>
      </c>
      <c r="C47" s="17">
        <v>425</v>
      </c>
      <c r="D47" s="17">
        <f t="shared" si="0"/>
        <v>-17</v>
      </c>
      <c r="F47" s="1"/>
      <c r="G47" s="5">
        <v>1959796.2611489194</v>
      </c>
      <c r="I47" s="5">
        <v>1975946.2611489194</v>
      </c>
      <c r="J47" s="1"/>
      <c r="L47" s="8">
        <f t="shared" si="1"/>
        <v>-16150</v>
      </c>
      <c r="R47" s="1">
        <v>19790</v>
      </c>
      <c r="S47" s="1">
        <f t="shared" si="2"/>
        <v>33925.71428571429</v>
      </c>
    </row>
    <row r="48" spans="1:19" x14ac:dyDescent="0.25">
      <c r="A48" s="4" t="s">
        <v>58</v>
      </c>
      <c r="B48" s="17">
        <v>343</v>
      </c>
      <c r="C48" s="17">
        <v>338</v>
      </c>
      <c r="D48" s="17">
        <f t="shared" si="0"/>
        <v>-5</v>
      </c>
      <c r="F48" s="1"/>
      <c r="G48" s="5">
        <v>1540596.7418408375</v>
      </c>
      <c r="I48" s="5">
        <v>1540596.7418408375</v>
      </c>
      <c r="J48" s="1"/>
      <c r="L48" s="15">
        <f t="shared" si="1"/>
        <v>0</v>
      </c>
      <c r="M48" s="14" t="s">
        <v>98</v>
      </c>
      <c r="R48" s="1">
        <v>14980</v>
      </c>
      <c r="S48" s="1">
        <f t="shared" si="2"/>
        <v>25680</v>
      </c>
    </row>
    <row r="49" spans="1:19" x14ac:dyDescent="0.25">
      <c r="A49" s="4" t="s">
        <v>51</v>
      </c>
      <c r="B49" s="17">
        <v>194</v>
      </c>
      <c r="C49" s="17">
        <v>198</v>
      </c>
      <c r="D49" s="17">
        <f t="shared" si="0"/>
        <v>4</v>
      </c>
      <c r="F49" s="1"/>
      <c r="G49" s="5">
        <v>1000560.8153237212</v>
      </c>
      <c r="I49" s="5">
        <v>1004548.8298049062</v>
      </c>
      <c r="J49" s="1"/>
      <c r="L49" s="8">
        <f t="shared" si="1"/>
        <v>-3988.0144811850041</v>
      </c>
      <c r="R49" s="1">
        <v>9766</v>
      </c>
      <c r="S49" s="1">
        <f t="shared" si="2"/>
        <v>16741.714285714286</v>
      </c>
    </row>
    <row r="50" spans="1:19" x14ac:dyDescent="0.25">
      <c r="A50" s="4" t="s">
        <v>53</v>
      </c>
      <c r="B50" s="17">
        <v>208</v>
      </c>
      <c r="C50" s="17">
        <v>209</v>
      </c>
      <c r="D50" s="17">
        <f t="shared" si="0"/>
        <v>1</v>
      </c>
      <c r="F50" s="1"/>
      <c r="G50" s="5">
        <v>1014047.3985348645</v>
      </c>
      <c r="I50" s="5">
        <v>1018097.6074003114</v>
      </c>
      <c r="J50" s="1"/>
      <c r="L50" s="8">
        <f t="shared" si="1"/>
        <v>-4050.2088654468535</v>
      </c>
      <c r="R50" s="1">
        <v>9681</v>
      </c>
      <c r="S50" s="1">
        <f t="shared" si="2"/>
        <v>16596</v>
      </c>
    </row>
    <row r="51" spans="1:19" x14ac:dyDescent="0.25">
      <c r="A51" s="4" t="s">
        <v>56</v>
      </c>
      <c r="B51" s="17">
        <v>212</v>
      </c>
      <c r="C51" s="17">
        <v>211</v>
      </c>
      <c r="D51" s="17">
        <f t="shared" si="0"/>
        <v>-1</v>
      </c>
      <c r="F51" s="1"/>
      <c r="G51" s="5">
        <v>961335.89327125717</v>
      </c>
      <c r="I51" s="5">
        <v>966026.48845584749</v>
      </c>
      <c r="J51" s="1"/>
      <c r="L51" s="8">
        <f t="shared" si="1"/>
        <v>-4690.5951845903182</v>
      </c>
      <c r="R51" s="1">
        <v>9297</v>
      </c>
      <c r="S51" s="1">
        <f t="shared" si="2"/>
        <v>15937.714285714286</v>
      </c>
    </row>
    <row r="52" spans="1:19" x14ac:dyDescent="0.25">
      <c r="A52" s="4" t="s">
        <v>47</v>
      </c>
      <c r="B52" s="17">
        <v>203</v>
      </c>
      <c r="C52" s="17">
        <v>205</v>
      </c>
      <c r="D52" s="17">
        <f t="shared" si="0"/>
        <v>2</v>
      </c>
      <c r="F52" s="1"/>
      <c r="G52" s="5">
        <v>985109.81902224477</v>
      </c>
      <c r="I52" s="5">
        <v>992899.81902224477</v>
      </c>
      <c r="J52" s="1"/>
      <c r="L52" s="8">
        <f t="shared" si="1"/>
        <v>-7790</v>
      </c>
      <c r="R52" s="1">
        <v>9594</v>
      </c>
      <c r="S52" s="1">
        <f t="shared" si="2"/>
        <v>16446.857142857145</v>
      </c>
    </row>
    <row r="53" spans="1:19" x14ac:dyDescent="0.25">
      <c r="A53" s="4" t="s">
        <v>14</v>
      </c>
      <c r="B53" s="17">
        <v>738</v>
      </c>
      <c r="C53" s="17">
        <v>741</v>
      </c>
      <c r="D53" s="17">
        <f t="shared" si="0"/>
        <v>3</v>
      </c>
      <c r="F53" s="1"/>
      <c r="G53" s="5">
        <v>3381381.6736256275</v>
      </c>
      <c r="I53" s="5">
        <v>3381381.6736256275</v>
      </c>
      <c r="J53" s="1"/>
      <c r="L53" s="15">
        <f t="shared" si="1"/>
        <v>0</v>
      </c>
      <c r="M53" s="14" t="s">
        <v>98</v>
      </c>
      <c r="R53" s="1">
        <v>29651</v>
      </c>
      <c r="S53" s="1">
        <f t="shared" si="2"/>
        <v>50830.285714285717</v>
      </c>
    </row>
    <row r="54" spans="1:19" x14ac:dyDescent="0.25">
      <c r="A54" s="4" t="s">
        <v>54</v>
      </c>
      <c r="B54" s="17">
        <v>100</v>
      </c>
      <c r="C54" s="17">
        <v>96</v>
      </c>
      <c r="D54" s="17">
        <f t="shared" si="0"/>
        <v>-4</v>
      </c>
      <c r="F54" s="1"/>
      <c r="G54" s="5">
        <v>542037.71170539979</v>
      </c>
      <c r="I54" s="5">
        <v>543728.91019921843</v>
      </c>
      <c r="J54" s="1"/>
      <c r="L54" s="8">
        <f t="shared" si="1"/>
        <v>-1691.1984938186361</v>
      </c>
      <c r="R54" s="1">
        <v>5478</v>
      </c>
      <c r="S54" s="1">
        <f t="shared" si="2"/>
        <v>9390.8571428571431</v>
      </c>
    </row>
    <row r="55" spans="1:19" x14ac:dyDescent="0.25">
      <c r="A55" s="4" t="s">
        <v>45</v>
      </c>
      <c r="B55" s="17">
        <v>299</v>
      </c>
      <c r="C55" s="17">
        <v>284</v>
      </c>
      <c r="D55" s="17">
        <f t="shared" si="0"/>
        <v>-15</v>
      </c>
      <c r="F55" s="1"/>
      <c r="G55" s="5">
        <v>1390148.8981498617</v>
      </c>
      <c r="I55" s="5">
        <v>1397812.1398027544</v>
      </c>
      <c r="J55" s="1"/>
      <c r="L55" s="8">
        <f t="shared" si="1"/>
        <v>-7663.2416528926697</v>
      </c>
      <c r="R55" s="1">
        <v>14357</v>
      </c>
      <c r="S55" s="1">
        <f t="shared" si="2"/>
        <v>24612</v>
      </c>
    </row>
    <row r="56" spans="1:19" x14ac:dyDescent="0.25">
      <c r="A56" s="4" t="s">
        <v>38</v>
      </c>
      <c r="B56" s="17">
        <v>188</v>
      </c>
      <c r="C56" s="17">
        <v>193</v>
      </c>
      <c r="D56" s="17">
        <f t="shared" si="0"/>
        <v>5</v>
      </c>
      <c r="F56" s="1"/>
      <c r="G56" s="5">
        <v>1202490.64868882</v>
      </c>
      <c r="I56" s="5">
        <v>1207407.9385332623</v>
      </c>
      <c r="J56" s="1"/>
      <c r="L56" s="8">
        <f t="shared" si="1"/>
        <v>-4917.2898444423918</v>
      </c>
      <c r="R56" s="1">
        <v>11784</v>
      </c>
      <c r="S56" s="1">
        <f t="shared" si="2"/>
        <v>20201.142857142855</v>
      </c>
    </row>
    <row r="57" spans="1:19" x14ac:dyDescent="0.25">
      <c r="A57" s="4" t="s">
        <v>35</v>
      </c>
      <c r="B57" s="17">
        <v>211</v>
      </c>
      <c r="C57" s="17">
        <v>215</v>
      </c>
      <c r="D57" s="17">
        <f t="shared" si="0"/>
        <v>4</v>
      </c>
      <c r="F57" s="1"/>
      <c r="G57" s="5">
        <v>979544.42549753154</v>
      </c>
      <c r="I57" s="5">
        <v>987426.79831195041</v>
      </c>
      <c r="J57" s="1"/>
      <c r="L57" s="8">
        <f t="shared" si="1"/>
        <v>-7882.3728144188644</v>
      </c>
      <c r="R57" s="1">
        <v>9292</v>
      </c>
      <c r="S57" s="1">
        <f t="shared" si="2"/>
        <v>15929.142857142855</v>
      </c>
    </row>
    <row r="58" spans="1:19" x14ac:dyDescent="0.25">
      <c r="A58" s="4" t="s">
        <v>8</v>
      </c>
      <c r="B58" s="17">
        <v>418</v>
      </c>
      <c r="C58" s="17">
        <v>417</v>
      </c>
      <c r="D58" s="17">
        <f t="shared" si="0"/>
        <v>-1</v>
      </c>
      <c r="F58" s="1"/>
      <c r="G58" s="5">
        <v>1947402.0112877083</v>
      </c>
      <c r="I58" s="5">
        <v>1963248.0112877085</v>
      </c>
      <c r="J58" s="1"/>
      <c r="L58" s="8">
        <f t="shared" si="1"/>
        <v>-15846.000000000233</v>
      </c>
      <c r="R58" s="1">
        <v>18894</v>
      </c>
      <c r="S58" s="1">
        <f t="shared" si="2"/>
        <v>32389.71428571429</v>
      </c>
    </row>
    <row r="59" spans="1:19" x14ac:dyDescent="0.25">
      <c r="A59" s="4" t="s">
        <v>46</v>
      </c>
      <c r="B59" s="17">
        <v>386</v>
      </c>
      <c r="C59" s="17">
        <v>397</v>
      </c>
      <c r="D59" s="17">
        <f t="shared" si="0"/>
        <v>11</v>
      </c>
      <c r="F59" s="1"/>
      <c r="G59" s="5">
        <v>2200081.959696888</v>
      </c>
      <c r="I59" s="5">
        <v>2215167.9596968885</v>
      </c>
      <c r="J59" s="1"/>
      <c r="L59" s="8">
        <f t="shared" si="1"/>
        <v>-15086.000000000466</v>
      </c>
      <c r="R59" s="1">
        <v>20874</v>
      </c>
      <c r="S59" s="1">
        <f t="shared" si="2"/>
        <v>35784</v>
      </c>
    </row>
    <row r="60" spans="1:19" x14ac:dyDescent="0.25">
      <c r="A60" s="4" t="s">
        <v>63</v>
      </c>
      <c r="B60" s="17">
        <v>197</v>
      </c>
      <c r="C60" s="17">
        <v>192</v>
      </c>
      <c r="D60" s="17">
        <f t="shared" si="0"/>
        <v>-5</v>
      </c>
      <c r="F60" s="1"/>
      <c r="G60" s="5">
        <v>1078281.8513888109</v>
      </c>
      <c r="I60" s="5">
        <v>1082625.3616724317</v>
      </c>
      <c r="J60" s="1"/>
      <c r="L60" s="8">
        <f t="shared" si="1"/>
        <v>-4343.5102836207952</v>
      </c>
      <c r="R60" s="1">
        <v>10929</v>
      </c>
      <c r="S60" s="1">
        <f t="shared" si="2"/>
        <v>18735.428571428572</v>
      </c>
    </row>
    <row r="61" spans="1:19" x14ac:dyDescent="0.25">
      <c r="A61" s="4" t="s">
        <v>37</v>
      </c>
      <c r="B61" s="17">
        <v>133</v>
      </c>
      <c r="C61" s="17">
        <v>140</v>
      </c>
      <c r="D61" s="17">
        <f t="shared" si="0"/>
        <v>7</v>
      </c>
      <c r="F61" s="1"/>
      <c r="G61" s="5">
        <v>895262.24267961492</v>
      </c>
      <c r="I61" s="5">
        <v>900504.76563232311</v>
      </c>
      <c r="J61" s="1"/>
      <c r="L61" s="8">
        <f t="shared" si="1"/>
        <v>-5242.5229527081829</v>
      </c>
      <c r="R61" s="1">
        <v>8902</v>
      </c>
      <c r="S61" s="1">
        <f t="shared" si="2"/>
        <v>15260.571428571429</v>
      </c>
    </row>
    <row r="62" spans="1:19" x14ac:dyDescent="0.25">
      <c r="A62" s="4" t="s">
        <v>48</v>
      </c>
      <c r="B62" s="17">
        <v>213</v>
      </c>
      <c r="C62" s="17">
        <v>211</v>
      </c>
      <c r="D62" s="17">
        <f t="shared" si="0"/>
        <v>-2</v>
      </c>
      <c r="F62" s="1"/>
      <c r="G62" s="5">
        <v>973313.73025414371</v>
      </c>
      <c r="I62" s="5">
        <v>981331.73025414383</v>
      </c>
      <c r="J62" s="1"/>
      <c r="L62" s="8">
        <f t="shared" si="1"/>
        <v>-8018.0000000001164</v>
      </c>
      <c r="R62" s="1">
        <v>9240</v>
      </c>
      <c r="S62" s="1">
        <f t="shared" si="2"/>
        <v>15840</v>
      </c>
    </row>
    <row r="63" spans="1:19" x14ac:dyDescent="0.25">
      <c r="A63" s="4" t="s">
        <v>68</v>
      </c>
      <c r="B63" s="17">
        <v>409</v>
      </c>
      <c r="C63" s="17">
        <v>416</v>
      </c>
      <c r="D63" s="17">
        <f t="shared" si="0"/>
        <v>7</v>
      </c>
      <c r="F63" s="1"/>
      <c r="G63" s="5">
        <v>1897678.3080775433</v>
      </c>
      <c r="I63" s="5">
        <v>1897678.3080775433</v>
      </c>
      <c r="J63" s="1"/>
      <c r="L63" s="15">
        <f t="shared" si="1"/>
        <v>0</v>
      </c>
      <c r="M63" s="14" t="s">
        <v>98</v>
      </c>
      <c r="R63" s="1">
        <v>17359</v>
      </c>
      <c r="S63" s="1">
        <f t="shared" si="2"/>
        <v>29758.28571428571</v>
      </c>
    </row>
    <row r="64" spans="1:19" x14ac:dyDescent="0.25">
      <c r="A64" s="4" t="s">
        <v>49</v>
      </c>
      <c r="B64" s="17">
        <v>202</v>
      </c>
      <c r="C64" s="17">
        <v>201</v>
      </c>
      <c r="D64" s="17">
        <f t="shared" si="0"/>
        <v>-1</v>
      </c>
      <c r="F64" s="1"/>
      <c r="G64" s="5">
        <v>915751.93329847662</v>
      </c>
      <c r="I64" s="5">
        <v>915751.93329847662</v>
      </c>
      <c r="J64" s="1"/>
      <c r="L64" s="15">
        <f t="shared" si="1"/>
        <v>0</v>
      </c>
      <c r="M64" s="14" t="s">
        <v>98</v>
      </c>
      <c r="R64" s="1">
        <v>8875</v>
      </c>
      <c r="S64" s="1">
        <f t="shared" si="2"/>
        <v>15214.285714285714</v>
      </c>
    </row>
    <row r="65" spans="1:19" x14ac:dyDescent="0.25">
      <c r="A65" s="4" t="s">
        <v>18</v>
      </c>
      <c r="B65" s="17">
        <v>423</v>
      </c>
      <c r="C65" s="17">
        <v>421</v>
      </c>
      <c r="D65" s="17">
        <f t="shared" si="0"/>
        <v>-2</v>
      </c>
      <c r="F65" s="1"/>
      <c r="G65" s="5">
        <v>1920578.1450153203</v>
      </c>
      <c r="I65" s="5">
        <v>1920578.1450153203</v>
      </c>
      <c r="J65" s="1"/>
      <c r="L65" s="15">
        <f t="shared" si="1"/>
        <v>0</v>
      </c>
      <c r="M65" s="14" t="s">
        <v>98</v>
      </c>
      <c r="R65" s="1">
        <v>17584</v>
      </c>
      <c r="S65" s="1">
        <f t="shared" si="2"/>
        <v>30144</v>
      </c>
    </row>
    <row r="66" spans="1:19" x14ac:dyDescent="0.25">
      <c r="A66" s="4" t="s">
        <v>50</v>
      </c>
      <c r="B66" s="17">
        <v>213</v>
      </c>
      <c r="C66" s="17">
        <v>211</v>
      </c>
      <c r="D66" s="17">
        <f t="shared" si="0"/>
        <v>-2</v>
      </c>
      <c r="F66" s="1"/>
      <c r="G66" s="5">
        <v>962085.17679580476</v>
      </c>
      <c r="I66" s="5">
        <v>970103.17679580487</v>
      </c>
      <c r="J66" s="1"/>
      <c r="L66" s="8">
        <f t="shared" si="1"/>
        <v>-8018.0000000001164</v>
      </c>
      <c r="R66" s="1">
        <v>9520</v>
      </c>
      <c r="S66" s="1">
        <f t="shared" si="2"/>
        <v>16320</v>
      </c>
    </row>
    <row r="67" spans="1:19" x14ac:dyDescent="0.25">
      <c r="A67" s="4" t="s">
        <v>5</v>
      </c>
      <c r="B67" s="17">
        <v>161</v>
      </c>
      <c r="C67" s="17">
        <v>158</v>
      </c>
      <c r="D67" s="17">
        <f t="shared" si="0"/>
        <v>-3</v>
      </c>
      <c r="F67" s="1"/>
      <c r="G67" s="5">
        <v>918067.18309713365</v>
      </c>
      <c r="I67" s="5">
        <v>924071.18309713376</v>
      </c>
      <c r="J67" s="1"/>
      <c r="L67" s="8">
        <f t="shared" si="1"/>
        <v>-6004.0000000001164</v>
      </c>
      <c r="R67" s="1">
        <v>9755</v>
      </c>
      <c r="S67" s="1">
        <f t="shared" si="2"/>
        <v>16722.857142857145</v>
      </c>
    </row>
    <row r="68" spans="1:19" x14ac:dyDescent="0.25">
      <c r="A68" s="4" t="s">
        <v>42</v>
      </c>
      <c r="B68" s="17">
        <v>407</v>
      </c>
      <c r="C68" s="17">
        <v>412</v>
      </c>
      <c r="D68" s="17">
        <f t="shared" si="0"/>
        <v>5</v>
      </c>
      <c r="F68" s="1"/>
      <c r="G68" s="5">
        <v>2212643.5481710099</v>
      </c>
      <c r="I68" s="5">
        <v>2228299.5481710103</v>
      </c>
      <c r="J68" s="1"/>
      <c r="L68" s="8">
        <f t="shared" si="1"/>
        <v>-15656.000000000466</v>
      </c>
      <c r="R68" s="1">
        <v>21910</v>
      </c>
      <c r="S68" s="1">
        <f t="shared" si="2"/>
        <v>37560</v>
      </c>
    </row>
    <row r="69" spans="1:19" x14ac:dyDescent="0.25">
      <c r="A69" s="4" t="s">
        <v>66</v>
      </c>
      <c r="B69" s="17">
        <v>202</v>
      </c>
      <c r="C69" s="17">
        <v>210</v>
      </c>
      <c r="D69" s="17">
        <f t="shared" si="0"/>
        <v>8</v>
      </c>
      <c r="F69" s="1"/>
      <c r="G69" s="5">
        <v>1345956.2994685357</v>
      </c>
      <c r="I69" s="5">
        <v>1351531.9936647778</v>
      </c>
      <c r="J69" s="1"/>
      <c r="L69" s="8">
        <f t="shared" si="1"/>
        <v>-5575.6941962421406</v>
      </c>
      <c r="R69" s="1">
        <v>13188</v>
      </c>
      <c r="S69" s="1">
        <f t="shared" si="2"/>
        <v>22608</v>
      </c>
    </row>
    <row r="70" spans="1:19" x14ac:dyDescent="0.25">
      <c r="A70" s="4" t="s">
        <v>67</v>
      </c>
      <c r="B70" s="17">
        <v>208</v>
      </c>
      <c r="C70" s="17">
        <v>212</v>
      </c>
      <c r="D70" s="17">
        <f t="shared" si="0"/>
        <v>4</v>
      </c>
      <c r="F70" s="1"/>
      <c r="G70" s="5">
        <v>977729.66346848151</v>
      </c>
      <c r="I70" s="5">
        <v>981613.5449833509</v>
      </c>
      <c r="J70" s="1"/>
      <c r="L70" s="8">
        <f t="shared" si="1"/>
        <v>-3883.8815148693975</v>
      </c>
      <c r="R70" s="1">
        <v>9339</v>
      </c>
      <c r="S70" s="1">
        <f t="shared" si="2"/>
        <v>16009.714285714286</v>
      </c>
    </row>
    <row r="71" spans="1:19" x14ac:dyDescent="0.25">
      <c r="A71" s="4" t="s">
        <v>44</v>
      </c>
      <c r="B71" s="17">
        <v>210</v>
      </c>
      <c r="C71" s="17">
        <v>208</v>
      </c>
      <c r="D71" s="17">
        <f t="shared" si="0"/>
        <v>-2</v>
      </c>
      <c r="F71" s="1"/>
      <c r="G71" s="5">
        <v>1062986.4215399902</v>
      </c>
      <c r="I71" s="5">
        <v>1069545.8894421391</v>
      </c>
      <c r="J71" s="1"/>
      <c r="L71" s="8">
        <f t="shared" si="1"/>
        <v>-6559.4679021488409</v>
      </c>
      <c r="R71" s="1">
        <v>10249</v>
      </c>
      <c r="S71" s="1">
        <f t="shared" si="2"/>
        <v>17569.714285714286</v>
      </c>
    </row>
    <row r="72" spans="1:19" x14ac:dyDescent="0.25">
      <c r="A72" s="4" t="s">
        <v>90</v>
      </c>
      <c r="B72" s="17">
        <v>183</v>
      </c>
      <c r="C72" s="17">
        <v>171</v>
      </c>
      <c r="D72" s="17">
        <f t="shared" si="0"/>
        <v>-12</v>
      </c>
      <c r="F72" s="1"/>
      <c r="G72" s="5">
        <v>990763.70252353244</v>
      </c>
      <c r="I72" s="5">
        <v>994705.37192434783</v>
      </c>
      <c r="J72" s="1"/>
      <c r="L72" s="8">
        <f t="shared" si="1"/>
        <v>-3941.6694008153863</v>
      </c>
      <c r="R72" s="1">
        <v>10424</v>
      </c>
      <c r="S72" s="1">
        <f t="shared" si="2"/>
        <v>17869.714285714286</v>
      </c>
    </row>
    <row r="73" spans="1:19" x14ac:dyDescent="0.25">
      <c r="A73" s="4" t="s">
        <v>2</v>
      </c>
      <c r="B73" s="17">
        <v>316</v>
      </c>
      <c r="C73" s="17">
        <v>339</v>
      </c>
      <c r="D73" s="17">
        <f t="shared" si="0"/>
        <v>23</v>
      </c>
      <c r="F73" s="1"/>
      <c r="G73" s="5">
        <v>1989998.4045583198</v>
      </c>
      <c r="I73" s="5">
        <v>2002880.4045583198</v>
      </c>
      <c r="J73" s="1"/>
      <c r="L73" s="8">
        <f t="shared" si="1"/>
        <v>-12882</v>
      </c>
      <c r="R73" s="1">
        <v>18910</v>
      </c>
      <c r="S73" s="1">
        <f t="shared" si="2"/>
        <v>32417.142857142859</v>
      </c>
    </row>
    <row r="74" spans="1:19" x14ac:dyDescent="0.25">
      <c r="A74" s="4" t="s">
        <v>40</v>
      </c>
      <c r="B74" s="17">
        <v>297</v>
      </c>
      <c r="C74" s="17">
        <v>296</v>
      </c>
      <c r="D74" s="17">
        <f t="shared" si="0"/>
        <v>-1</v>
      </c>
      <c r="F74" s="1"/>
      <c r="G74" s="5">
        <v>1633365.3738514956</v>
      </c>
      <c r="I74" s="5">
        <v>1644613.3738514958</v>
      </c>
      <c r="J74" s="1"/>
      <c r="L74" s="8">
        <f t="shared" si="1"/>
        <v>-11248.000000000233</v>
      </c>
      <c r="R74" s="1">
        <v>16860</v>
      </c>
      <c r="S74" s="1">
        <f t="shared" si="2"/>
        <v>28902.857142857141</v>
      </c>
    </row>
    <row r="75" spans="1:19" x14ac:dyDescent="0.25">
      <c r="A75" s="4" t="s">
        <v>83</v>
      </c>
      <c r="B75" s="17">
        <v>1029</v>
      </c>
      <c r="C75" s="17">
        <v>1032</v>
      </c>
      <c r="D75" s="17">
        <f t="shared" ref="D75:D101" si="3">C75-B75</f>
        <v>3</v>
      </c>
      <c r="F75" s="1"/>
      <c r="G75" s="5">
        <v>6601540.2783094821</v>
      </c>
      <c r="I75" s="5">
        <v>6631276.4639759455</v>
      </c>
      <c r="J75" s="1"/>
      <c r="L75" s="8">
        <f t="shared" ref="L75:L101" si="4">G75-I75</f>
        <v>-29736.185666463338</v>
      </c>
      <c r="R75" s="1">
        <v>65625</v>
      </c>
      <c r="S75" s="1">
        <f t="shared" si="2"/>
        <v>112500</v>
      </c>
    </row>
    <row r="76" spans="1:19" x14ac:dyDescent="0.25">
      <c r="A76" s="4" t="s">
        <v>79</v>
      </c>
      <c r="B76" s="17">
        <v>809</v>
      </c>
      <c r="C76" s="17">
        <v>827</v>
      </c>
      <c r="D76" s="17">
        <f t="shared" si="3"/>
        <v>18</v>
      </c>
      <c r="F76" s="1"/>
      <c r="G76" s="5">
        <v>5389452.1789411604</v>
      </c>
      <c r="I76" s="5">
        <v>5420878.1789411604</v>
      </c>
      <c r="J76" s="1"/>
      <c r="L76" s="8">
        <f t="shared" si="4"/>
        <v>-31426</v>
      </c>
      <c r="R76" s="1">
        <v>52616</v>
      </c>
      <c r="S76" s="1">
        <f t="shared" ref="S76:S101" si="5">R76/7*12</f>
        <v>90198.857142857145</v>
      </c>
    </row>
    <row r="77" spans="1:19" x14ac:dyDescent="0.25">
      <c r="A77" s="4" t="s">
        <v>74</v>
      </c>
      <c r="B77" s="17">
        <v>737</v>
      </c>
      <c r="C77" s="17">
        <v>718</v>
      </c>
      <c r="D77" s="17">
        <f t="shared" si="3"/>
        <v>-19</v>
      </c>
      <c r="F77" s="1"/>
      <c r="G77" s="5">
        <v>4753017.5181995388</v>
      </c>
      <c r="I77" s="5">
        <v>4780301.5181995388</v>
      </c>
      <c r="J77" s="1"/>
      <c r="L77" s="8">
        <f t="shared" si="4"/>
        <v>-27284</v>
      </c>
      <c r="R77" s="1">
        <v>50777</v>
      </c>
      <c r="S77" s="1">
        <f t="shared" si="5"/>
        <v>87046.28571428571</v>
      </c>
    </row>
    <row r="78" spans="1:19" x14ac:dyDescent="0.25">
      <c r="A78" s="4" t="s">
        <v>41</v>
      </c>
      <c r="B78" s="17">
        <v>163</v>
      </c>
      <c r="C78" s="17">
        <v>170</v>
      </c>
      <c r="D78" s="17">
        <f t="shared" si="3"/>
        <v>7</v>
      </c>
      <c r="F78" s="1"/>
      <c r="G78" s="5">
        <v>850590.87757840496</v>
      </c>
      <c r="I78" s="5">
        <v>850590.87757840496</v>
      </c>
      <c r="J78" s="1"/>
      <c r="L78" s="15">
        <f t="shared" si="4"/>
        <v>0</v>
      </c>
      <c r="M78" s="14" t="s">
        <v>98</v>
      </c>
      <c r="R78" s="1">
        <v>8338</v>
      </c>
      <c r="S78" s="1">
        <f t="shared" si="5"/>
        <v>14293.714285714286</v>
      </c>
    </row>
    <row r="79" spans="1:19" x14ac:dyDescent="0.25">
      <c r="A79" s="4" t="s">
        <v>19</v>
      </c>
      <c r="B79" s="17">
        <v>168</v>
      </c>
      <c r="C79" s="17">
        <v>160</v>
      </c>
      <c r="D79" s="17">
        <f t="shared" si="3"/>
        <v>-8</v>
      </c>
      <c r="F79" s="1"/>
      <c r="G79" s="5">
        <v>992521.53595787997</v>
      </c>
      <c r="I79" s="5">
        <v>998601.53595787997</v>
      </c>
      <c r="J79" s="1"/>
      <c r="L79" s="8">
        <f t="shared" si="4"/>
        <v>-6080</v>
      </c>
      <c r="R79" s="1">
        <v>10784</v>
      </c>
      <c r="S79" s="1">
        <f t="shared" si="5"/>
        <v>18486.857142857145</v>
      </c>
    </row>
    <row r="80" spans="1:19" x14ac:dyDescent="0.25">
      <c r="A80" s="4" t="s">
        <v>7</v>
      </c>
      <c r="B80" s="17">
        <v>693</v>
      </c>
      <c r="C80" s="17">
        <v>645</v>
      </c>
      <c r="D80" s="17">
        <f t="shared" si="3"/>
        <v>-48</v>
      </c>
      <c r="F80" s="1"/>
      <c r="G80" s="5">
        <v>2973450</v>
      </c>
      <c r="I80" s="5">
        <v>2973450</v>
      </c>
      <c r="J80" s="1"/>
      <c r="L80" s="15">
        <f t="shared" si="4"/>
        <v>0</v>
      </c>
      <c r="M80" s="14" t="s">
        <v>98</v>
      </c>
      <c r="R80" s="1">
        <v>29022</v>
      </c>
      <c r="S80" s="1">
        <f t="shared" si="5"/>
        <v>49752</v>
      </c>
    </row>
    <row r="81" spans="1:19" x14ac:dyDescent="0.25">
      <c r="A81" s="4" t="s">
        <v>22</v>
      </c>
      <c r="B81" s="17">
        <v>408</v>
      </c>
      <c r="C81" s="17">
        <v>408</v>
      </c>
      <c r="D81" s="17">
        <f t="shared" si="3"/>
        <v>0</v>
      </c>
      <c r="F81" s="1"/>
      <c r="G81" s="5">
        <v>1948090.7881770004</v>
      </c>
      <c r="I81" s="5">
        <v>1956350.8364337303</v>
      </c>
      <c r="J81" s="1"/>
      <c r="L81" s="8">
        <f t="shared" si="4"/>
        <v>-8260.0482567299623</v>
      </c>
      <c r="R81" s="1">
        <v>18968</v>
      </c>
      <c r="S81" s="1">
        <f t="shared" si="5"/>
        <v>32516.571428571428</v>
      </c>
    </row>
    <row r="82" spans="1:19" x14ac:dyDescent="0.25">
      <c r="A82" s="4" t="s">
        <v>28</v>
      </c>
      <c r="B82" s="17">
        <v>194</v>
      </c>
      <c r="C82" s="17">
        <v>193</v>
      </c>
      <c r="D82" s="17">
        <f t="shared" si="3"/>
        <v>-1</v>
      </c>
      <c r="F82" s="1"/>
      <c r="G82" s="5">
        <v>1153012.5234006571</v>
      </c>
      <c r="I82" s="5">
        <v>1153012.5234006571</v>
      </c>
      <c r="J82" s="1"/>
      <c r="L82" s="15">
        <f t="shared" si="4"/>
        <v>0</v>
      </c>
      <c r="M82" s="14" t="s">
        <v>98</v>
      </c>
      <c r="R82" s="1">
        <v>11721</v>
      </c>
      <c r="S82" s="1">
        <f t="shared" si="5"/>
        <v>20093.142857142855</v>
      </c>
    </row>
    <row r="83" spans="1:19" x14ac:dyDescent="0.25">
      <c r="A83" s="4" t="s">
        <v>3</v>
      </c>
      <c r="B83" s="17">
        <v>378</v>
      </c>
      <c r="C83" s="17">
        <v>400</v>
      </c>
      <c r="D83" s="17">
        <f t="shared" si="3"/>
        <v>22</v>
      </c>
      <c r="F83" s="1"/>
      <c r="G83" s="5">
        <v>2286398.5961650796</v>
      </c>
      <c r="I83" s="5">
        <v>2296202.3790796194</v>
      </c>
      <c r="J83" s="1"/>
      <c r="L83" s="8">
        <f t="shared" si="4"/>
        <v>-9803.7829145397991</v>
      </c>
      <c r="R83" s="1">
        <v>20679</v>
      </c>
      <c r="S83" s="1">
        <f t="shared" si="5"/>
        <v>35449.71428571429</v>
      </c>
    </row>
    <row r="84" spans="1:19" x14ac:dyDescent="0.25">
      <c r="A84" s="4" t="s">
        <v>43</v>
      </c>
      <c r="B84" s="17">
        <v>248</v>
      </c>
      <c r="C84" s="17">
        <v>215</v>
      </c>
      <c r="D84" s="17">
        <f t="shared" si="3"/>
        <v>-33</v>
      </c>
      <c r="F84" s="1"/>
      <c r="G84" s="5">
        <v>1028397.0880639324</v>
      </c>
      <c r="I84" s="5">
        <v>1036567.0880639325</v>
      </c>
      <c r="J84" s="1"/>
      <c r="L84" s="8">
        <f t="shared" si="4"/>
        <v>-8170.0000000001164</v>
      </c>
      <c r="R84" s="1">
        <v>11867</v>
      </c>
      <c r="S84" s="1">
        <f t="shared" si="5"/>
        <v>20343.428571428572</v>
      </c>
    </row>
    <row r="85" spans="1:19" x14ac:dyDescent="0.25">
      <c r="A85" s="4" t="s">
        <v>20</v>
      </c>
      <c r="B85" s="17">
        <v>205</v>
      </c>
      <c r="C85" s="17">
        <v>207</v>
      </c>
      <c r="D85" s="17">
        <f t="shared" si="3"/>
        <v>2</v>
      </c>
      <c r="F85" s="1"/>
      <c r="G85" s="5">
        <v>1137784.9996761952</v>
      </c>
      <c r="I85" s="5">
        <v>1137784.9996761952</v>
      </c>
      <c r="J85" s="1"/>
      <c r="L85" s="15">
        <f t="shared" si="4"/>
        <v>0</v>
      </c>
      <c r="M85" s="14" t="s">
        <v>98</v>
      </c>
      <c r="R85" s="1">
        <v>10224</v>
      </c>
      <c r="S85" s="1">
        <f t="shared" si="5"/>
        <v>17526.857142857145</v>
      </c>
    </row>
    <row r="86" spans="1:19" x14ac:dyDescent="0.25">
      <c r="A86" s="4" t="s">
        <v>62</v>
      </c>
      <c r="B86" s="17">
        <v>211</v>
      </c>
      <c r="C86" s="17">
        <v>208</v>
      </c>
      <c r="D86" s="17">
        <f t="shared" si="3"/>
        <v>-3</v>
      </c>
      <c r="F86" s="1"/>
      <c r="G86" s="5">
        <v>960982.1999313992</v>
      </c>
      <c r="I86" s="5">
        <v>968886.19993139931</v>
      </c>
      <c r="J86" s="1"/>
      <c r="L86" s="8">
        <f t="shared" si="4"/>
        <v>-7904.0000000001164</v>
      </c>
      <c r="R86" s="1">
        <v>9509</v>
      </c>
      <c r="S86" s="1">
        <f t="shared" si="5"/>
        <v>16301.142857142855</v>
      </c>
    </row>
    <row r="87" spans="1:19" x14ac:dyDescent="0.25">
      <c r="A87" s="4" t="s">
        <v>80</v>
      </c>
      <c r="B87" s="17">
        <v>548</v>
      </c>
      <c r="C87" s="17">
        <v>631</v>
      </c>
      <c r="D87" s="17">
        <f t="shared" si="3"/>
        <v>83</v>
      </c>
      <c r="F87" s="1"/>
      <c r="G87" s="5">
        <v>5042711.4286622871</v>
      </c>
      <c r="I87" s="5">
        <v>5066689.4286622871</v>
      </c>
      <c r="J87" s="1"/>
      <c r="L87" s="8">
        <f t="shared" si="4"/>
        <v>-23978</v>
      </c>
      <c r="R87" s="1">
        <v>44954</v>
      </c>
      <c r="S87" s="1">
        <f t="shared" si="5"/>
        <v>77064</v>
      </c>
    </row>
    <row r="88" spans="1:19" x14ac:dyDescent="0.25">
      <c r="A88" s="4" t="s">
        <v>88</v>
      </c>
      <c r="B88" s="17">
        <v>603</v>
      </c>
      <c r="C88" s="17">
        <v>618</v>
      </c>
      <c r="D88" s="17">
        <f t="shared" si="3"/>
        <v>15</v>
      </c>
      <c r="F88" s="1"/>
      <c r="G88" s="5">
        <v>4289698.230831651</v>
      </c>
      <c r="I88" s="5">
        <v>4313182.230831651</v>
      </c>
      <c r="J88" s="1"/>
      <c r="L88" s="8">
        <f t="shared" si="4"/>
        <v>-23484</v>
      </c>
      <c r="R88" s="1">
        <v>42533</v>
      </c>
      <c r="S88" s="1">
        <f t="shared" si="5"/>
        <v>72913.71428571429</v>
      </c>
    </row>
    <row r="89" spans="1:19" x14ac:dyDescent="0.25">
      <c r="A89" s="4" t="s">
        <v>78</v>
      </c>
      <c r="B89" s="17">
        <v>663</v>
      </c>
      <c r="C89" s="17">
        <v>702</v>
      </c>
      <c r="D89" s="17">
        <f t="shared" si="3"/>
        <v>39</v>
      </c>
      <c r="F89" s="1"/>
      <c r="G89" s="5">
        <v>5460901.2620990537</v>
      </c>
      <c r="I89" s="5">
        <v>5487577.2620990537</v>
      </c>
      <c r="J89" s="1"/>
      <c r="L89" s="8">
        <f t="shared" si="4"/>
        <v>-26676</v>
      </c>
      <c r="R89" s="1">
        <v>51975</v>
      </c>
      <c r="S89" s="1">
        <f t="shared" si="5"/>
        <v>89100</v>
      </c>
    </row>
    <row r="90" spans="1:19" x14ac:dyDescent="0.25">
      <c r="A90" s="4" t="s">
        <v>81</v>
      </c>
      <c r="B90" s="17">
        <v>681</v>
      </c>
      <c r="C90" s="17">
        <v>726</v>
      </c>
      <c r="D90" s="17">
        <f t="shared" si="3"/>
        <v>45</v>
      </c>
      <c r="F90" s="1"/>
      <c r="G90" s="5">
        <v>5256058.575972979</v>
      </c>
      <c r="I90" s="5">
        <v>5283646.575972979</v>
      </c>
      <c r="J90" s="1"/>
      <c r="L90" s="8">
        <f t="shared" si="4"/>
        <v>-27588</v>
      </c>
      <c r="R90" s="1">
        <v>50608</v>
      </c>
      <c r="S90" s="1">
        <f t="shared" si="5"/>
        <v>86756.57142857142</v>
      </c>
    </row>
    <row r="91" spans="1:19" x14ac:dyDescent="0.25">
      <c r="A91" s="4" t="s">
        <v>89</v>
      </c>
      <c r="B91" s="17">
        <v>819</v>
      </c>
      <c r="C91" s="17">
        <v>845</v>
      </c>
      <c r="D91" s="17">
        <f t="shared" si="3"/>
        <v>26</v>
      </c>
      <c r="F91" s="1"/>
      <c r="G91" s="5">
        <v>5426600.5145678334</v>
      </c>
      <c r="I91" s="5">
        <v>5458710.5145678334</v>
      </c>
      <c r="J91" s="1"/>
      <c r="L91" s="8">
        <f t="shared" si="4"/>
        <v>-32110</v>
      </c>
      <c r="R91" s="1">
        <v>53489</v>
      </c>
      <c r="S91" s="1">
        <f t="shared" si="5"/>
        <v>91695.42857142858</v>
      </c>
    </row>
    <row r="92" spans="1:19" x14ac:dyDescent="0.25">
      <c r="A92" s="4" t="s">
        <v>86</v>
      </c>
      <c r="B92" s="17">
        <v>851</v>
      </c>
      <c r="C92" s="17">
        <v>750</v>
      </c>
      <c r="D92" s="17">
        <f t="shared" si="3"/>
        <v>-101</v>
      </c>
      <c r="F92" s="1"/>
      <c r="G92" s="5">
        <v>5043640.7731956523</v>
      </c>
      <c r="I92" s="5">
        <v>5066026.1466267398</v>
      </c>
      <c r="J92" s="1"/>
      <c r="L92" s="8">
        <f t="shared" si="4"/>
        <v>-22385.373431087472</v>
      </c>
      <c r="R92" s="1">
        <v>57031</v>
      </c>
      <c r="S92" s="1">
        <f t="shared" si="5"/>
        <v>97767.42857142858</v>
      </c>
    </row>
    <row r="93" spans="1:19" x14ac:dyDescent="0.25">
      <c r="A93" s="4" t="s">
        <v>87</v>
      </c>
      <c r="B93" s="17">
        <v>482</v>
      </c>
      <c r="C93" s="17">
        <v>515</v>
      </c>
      <c r="D93" s="17">
        <f t="shared" si="3"/>
        <v>33</v>
      </c>
      <c r="F93" s="1"/>
      <c r="G93" s="5">
        <v>3941072.9419527473</v>
      </c>
      <c r="I93" s="5">
        <v>3960642.9419527473</v>
      </c>
      <c r="J93" s="1"/>
      <c r="L93" s="8">
        <f t="shared" si="4"/>
        <v>-19570</v>
      </c>
      <c r="R93" s="1">
        <v>39094</v>
      </c>
      <c r="S93" s="1">
        <f t="shared" si="5"/>
        <v>67018.28571428571</v>
      </c>
    </row>
    <row r="94" spans="1:19" x14ac:dyDescent="0.25">
      <c r="A94" s="4" t="s">
        <v>75</v>
      </c>
      <c r="B94" s="17">
        <v>1175</v>
      </c>
      <c r="C94" s="17">
        <v>1156</v>
      </c>
      <c r="D94" s="17">
        <f t="shared" si="3"/>
        <v>-19</v>
      </c>
      <c r="F94" s="1"/>
      <c r="G94" s="5">
        <v>6966856.6977847544</v>
      </c>
      <c r="I94" s="5">
        <v>7010784.6977847544</v>
      </c>
      <c r="J94" s="1"/>
      <c r="L94" s="8">
        <f t="shared" si="4"/>
        <v>-43928</v>
      </c>
      <c r="R94" s="1">
        <v>71496</v>
      </c>
      <c r="S94" s="1">
        <f t="shared" si="5"/>
        <v>122564.57142857143</v>
      </c>
    </row>
    <row r="95" spans="1:19" x14ac:dyDescent="0.25">
      <c r="A95" s="4" t="s">
        <v>76</v>
      </c>
      <c r="B95" s="17">
        <v>893</v>
      </c>
      <c r="C95" s="17">
        <v>880</v>
      </c>
      <c r="D95" s="17">
        <f t="shared" si="3"/>
        <v>-13</v>
      </c>
      <c r="F95" s="1"/>
      <c r="G95" s="5">
        <v>5289718.2528447704</v>
      </c>
      <c r="I95" s="5">
        <v>5323158.2528447704</v>
      </c>
      <c r="J95" s="1"/>
      <c r="L95" s="8">
        <f t="shared" si="4"/>
        <v>-33440</v>
      </c>
      <c r="R95" s="1">
        <v>53183</v>
      </c>
      <c r="S95" s="1">
        <f t="shared" si="5"/>
        <v>91170.857142857145</v>
      </c>
    </row>
    <row r="96" spans="1:19" x14ac:dyDescent="0.25">
      <c r="A96" s="4" t="s">
        <v>73</v>
      </c>
      <c r="B96" s="17">
        <v>1308</v>
      </c>
      <c r="C96" s="17">
        <v>1398</v>
      </c>
      <c r="D96" s="17">
        <f t="shared" si="3"/>
        <v>90</v>
      </c>
      <c r="F96" s="1"/>
      <c r="G96" s="5">
        <v>9032896.1070797965</v>
      </c>
      <c r="I96" s="5">
        <v>9086020.1070797965</v>
      </c>
      <c r="J96" s="1"/>
      <c r="L96" s="8">
        <f t="shared" si="4"/>
        <v>-53124</v>
      </c>
      <c r="R96" s="1">
        <v>86384</v>
      </c>
      <c r="S96" s="1">
        <f t="shared" si="5"/>
        <v>148086.85714285716</v>
      </c>
    </row>
    <row r="97" spans="1:19" x14ac:dyDescent="0.25">
      <c r="A97" s="4" t="s">
        <v>85</v>
      </c>
      <c r="B97" s="17">
        <v>905</v>
      </c>
      <c r="C97" s="17">
        <v>883</v>
      </c>
      <c r="D97" s="17">
        <f t="shared" si="3"/>
        <v>-22</v>
      </c>
      <c r="F97" s="1"/>
      <c r="G97" s="5">
        <v>5410729.9103319095</v>
      </c>
      <c r="I97" s="5">
        <v>5444283.9103319105</v>
      </c>
      <c r="J97" s="1"/>
      <c r="L97" s="8">
        <f t="shared" si="4"/>
        <v>-33554.000000000931</v>
      </c>
      <c r="R97" s="1">
        <v>54891</v>
      </c>
      <c r="S97" s="1">
        <f t="shared" si="5"/>
        <v>94098.857142857145</v>
      </c>
    </row>
    <row r="98" spans="1:19" x14ac:dyDescent="0.25">
      <c r="A98" s="4" t="s">
        <v>72</v>
      </c>
      <c r="B98" s="17">
        <v>890</v>
      </c>
      <c r="C98" s="17">
        <v>938</v>
      </c>
      <c r="D98" s="17">
        <f t="shared" si="3"/>
        <v>48</v>
      </c>
      <c r="F98" s="1"/>
      <c r="G98" s="5">
        <v>5926488.9972856045</v>
      </c>
      <c r="I98" s="5">
        <v>5962132.9972856045</v>
      </c>
      <c r="J98" s="1"/>
      <c r="L98" s="8">
        <f t="shared" si="4"/>
        <v>-35644</v>
      </c>
      <c r="R98" s="1">
        <v>56256</v>
      </c>
      <c r="S98" s="1">
        <f t="shared" si="5"/>
        <v>96438.857142857145</v>
      </c>
    </row>
    <row r="99" spans="1:19" x14ac:dyDescent="0.25">
      <c r="A99" s="4" t="s">
        <v>77</v>
      </c>
      <c r="B99" s="17">
        <v>1037</v>
      </c>
      <c r="C99" s="17">
        <v>1045</v>
      </c>
      <c r="D99" s="17">
        <f t="shared" si="3"/>
        <v>8</v>
      </c>
      <c r="F99" s="1"/>
      <c r="G99" s="5">
        <v>6410246.4707456632</v>
      </c>
      <c r="I99" s="5">
        <v>6449956.4707456632</v>
      </c>
      <c r="J99" s="1"/>
      <c r="L99" s="8">
        <f t="shared" si="4"/>
        <v>-39710</v>
      </c>
      <c r="R99" s="1">
        <v>64016</v>
      </c>
      <c r="S99" s="1">
        <f t="shared" si="5"/>
        <v>109741.71428571429</v>
      </c>
    </row>
    <row r="100" spans="1:19" x14ac:dyDescent="0.25">
      <c r="A100" s="4" t="s">
        <v>84</v>
      </c>
      <c r="B100" s="17">
        <v>908</v>
      </c>
      <c r="C100" s="17">
        <v>898</v>
      </c>
      <c r="D100" s="17">
        <f t="shared" si="3"/>
        <v>-10</v>
      </c>
      <c r="F100" s="1"/>
      <c r="G100" s="5">
        <v>5935614.7092255829</v>
      </c>
      <c r="I100" s="5">
        <v>5969738.7092255829</v>
      </c>
      <c r="J100" s="1"/>
      <c r="L100" s="8">
        <f t="shared" si="4"/>
        <v>-34124</v>
      </c>
      <c r="R100" s="1">
        <v>59899</v>
      </c>
      <c r="S100" s="1">
        <f t="shared" si="5"/>
        <v>102684</v>
      </c>
    </row>
    <row r="101" spans="1:19" x14ac:dyDescent="0.25">
      <c r="A101" s="4" t="s">
        <v>82</v>
      </c>
      <c r="B101" s="17">
        <v>999</v>
      </c>
      <c r="C101" s="17">
        <v>1029</v>
      </c>
      <c r="D101" s="17">
        <f t="shared" si="3"/>
        <v>30</v>
      </c>
      <c r="F101" s="1"/>
      <c r="G101" s="5">
        <v>6703348.6990939854</v>
      </c>
      <c r="I101" s="5">
        <v>6742450.6990939854</v>
      </c>
      <c r="J101" s="1"/>
      <c r="L101" s="8">
        <f t="shared" si="4"/>
        <v>-39102</v>
      </c>
      <c r="R101" s="1">
        <v>66668</v>
      </c>
      <c r="S101" s="1">
        <f t="shared" si="5"/>
        <v>114288</v>
      </c>
    </row>
    <row r="102" spans="1:19" ht="13" thickBot="1" x14ac:dyDescent="0.3">
      <c r="A102" s="4"/>
      <c r="B102" s="17"/>
      <c r="C102" s="17"/>
      <c r="D102" s="17"/>
      <c r="F102" s="1"/>
      <c r="G102" s="5"/>
      <c r="I102" s="5"/>
      <c r="J102" s="1"/>
      <c r="L102" s="8"/>
    </row>
    <row r="103" spans="1:19" ht="13.5" thickBot="1" x14ac:dyDescent="0.35">
      <c r="A103" s="4"/>
      <c r="B103" s="17">
        <f>SUM(B10:B102)</f>
        <v>36102</v>
      </c>
      <c r="C103" s="17">
        <f t="shared" ref="C103:L103" si="6">SUM(C10:C102)</f>
        <v>36322</v>
      </c>
      <c r="D103" s="17">
        <f t="shared" si="6"/>
        <v>220</v>
      </c>
      <c r="E103" s="4"/>
      <c r="F103" s="4"/>
      <c r="G103" s="5">
        <f t="shared" si="6"/>
        <v>206362346.69581106</v>
      </c>
      <c r="H103" s="5"/>
      <c r="I103" s="5">
        <f t="shared" si="6"/>
        <v>207408233.10391042</v>
      </c>
      <c r="J103" s="4"/>
      <c r="K103" s="4"/>
      <c r="L103" s="26">
        <f t="shared" si="6"/>
        <v>-1045886.408099363</v>
      </c>
      <c r="M103" s="4"/>
      <c r="N103" s="4"/>
      <c r="S103" s="22">
        <f>SUM(S10:S102)</f>
        <v>3478952.5714285723</v>
      </c>
    </row>
    <row r="104" spans="1:19" ht="11.5" customHeight="1" x14ac:dyDescent="0.3">
      <c r="F104" s="1"/>
      <c r="G104" s="1"/>
      <c r="I104" s="1"/>
      <c r="J104" s="1"/>
      <c r="L104" s="27" t="s">
        <v>112</v>
      </c>
      <c r="M104" s="28"/>
      <c r="N104" s="28"/>
      <c r="O104" s="29"/>
      <c r="P104" s="29"/>
    </row>
    <row r="105" spans="1:19" ht="13" x14ac:dyDescent="0.3">
      <c r="A105" s="30" t="s">
        <v>111</v>
      </c>
      <c r="B105" s="24"/>
      <c r="C105" s="24"/>
      <c r="D105" s="24"/>
      <c r="E105" s="24"/>
      <c r="F105" s="24"/>
      <c r="G105" s="24"/>
      <c r="H105" s="24"/>
      <c r="I105" s="24"/>
      <c r="J105" s="24"/>
    </row>
    <row r="106" spans="1:19" ht="13" x14ac:dyDescent="0.3">
      <c r="A106" s="23" t="s">
        <v>116</v>
      </c>
      <c r="B106" s="24"/>
      <c r="C106" s="24"/>
      <c r="D106" s="24"/>
      <c r="E106" s="24"/>
      <c r="F106" s="24"/>
      <c r="G106" s="24"/>
      <c r="H106" s="24"/>
      <c r="I106" s="24"/>
      <c r="J106" s="24"/>
      <c r="L106" s="25" t="s">
        <v>108</v>
      </c>
    </row>
    <row r="107" spans="1:19" ht="13" x14ac:dyDescent="0.3">
      <c r="A107" s="23" t="s">
        <v>117</v>
      </c>
      <c r="B107" s="24"/>
      <c r="C107" s="24"/>
      <c r="D107" s="24"/>
      <c r="E107" s="24"/>
      <c r="F107" s="24"/>
      <c r="G107" s="24"/>
      <c r="H107" s="24"/>
      <c r="I107" s="24"/>
      <c r="J107" s="24"/>
      <c r="L107" s="2" t="s">
        <v>107</v>
      </c>
    </row>
    <row r="108" spans="1:19" ht="13" x14ac:dyDescent="0.3">
      <c r="A108" s="23" t="s">
        <v>118</v>
      </c>
      <c r="B108" s="24"/>
      <c r="C108" s="24"/>
      <c r="D108" s="24"/>
      <c r="E108" s="24"/>
      <c r="F108" s="24"/>
      <c r="G108" s="24"/>
      <c r="H108" s="24"/>
      <c r="I108" s="24"/>
      <c r="J108" s="24"/>
      <c r="L108" s="13" t="s">
        <v>109</v>
      </c>
    </row>
    <row r="109" spans="1:19" ht="13" x14ac:dyDescent="0.3">
      <c r="A109" s="23" t="s">
        <v>119</v>
      </c>
      <c r="B109" s="24"/>
      <c r="C109" s="24"/>
      <c r="D109" s="24"/>
      <c r="L109" s="13" t="s">
        <v>110</v>
      </c>
    </row>
    <row r="110" spans="1:19" ht="13" x14ac:dyDescent="0.3">
      <c r="L110" s="13" t="s">
        <v>106</v>
      </c>
    </row>
  </sheetData>
  <pageMargins left="0.70866141732283472" right="0.70866141732283472" top="0.74803149606299213" bottom="0.74803149606299213" header="0.31496062992125984" footer="0.31496062992125984"/>
  <pageSetup paperSize="8" fitToWidth="2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5c37555-e587-4a53-8e07-f9f279ac22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12A6CD98941A478C955A1B59DF371A" ma:contentTypeVersion="13" ma:contentTypeDescription="Create a new document." ma:contentTypeScope="" ma:versionID="2ef8a028a0dc42330f5efb9437dc3d2c">
  <xsd:schema xmlns:xsd="http://www.w3.org/2001/XMLSchema" xmlns:xs="http://www.w3.org/2001/XMLSchema" xmlns:p="http://schemas.microsoft.com/office/2006/metadata/properties" xmlns:ns2="75c37555-e587-4a53-8e07-f9f279ac2220" xmlns:ns3="57c981d3-d567-4661-bd5a-748cc0a44e06" targetNamespace="http://schemas.microsoft.com/office/2006/metadata/properties" ma:root="true" ma:fieldsID="8b98bf1cf74c6225f6022eff8c404d1d" ns2:_="" ns3:_="">
    <xsd:import namespace="75c37555-e587-4a53-8e07-f9f279ac2220"/>
    <xsd:import namespace="57c981d3-d567-4661-bd5a-748cc0a44e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37555-e587-4a53-8e07-f9f279ac2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7" nillable="true" ma:displayName="Sign-off status" ma:internalName="Sign_x002d_off_x0020_status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981d3-d567-4661-bd5a-748cc0a44e0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849AE3-EECE-4DC9-93B0-008C920E9E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C1A52F-7999-40EF-8C6D-D881CB7C7F47}">
  <ds:schemaRefs>
    <ds:schemaRef ds:uri="http://schemas.microsoft.com/office/2006/documentManagement/types"/>
    <ds:schemaRef ds:uri="http://schemas.microsoft.com/office/infopath/2007/PartnerControls"/>
    <ds:schemaRef ds:uri="75c37555-e587-4a53-8e07-f9f279ac2220"/>
    <ds:schemaRef ds:uri="http://purl.org/dc/elements/1.1/"/>
    <ds:schemaRef ds:uri="http://schemas.microsoft.com/office/2006/metadata/properties"/>
    <ds:schemaRef ds:uri="57c981d3-d567-4661-bd5a-748cc0a44e06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391F15F-F04E-44E7-8892-28BFE8B1FA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37555-e587-4a53-8e07-f9f279ac2220"/>
    <ds:schemaRef ds:uri="57c981d3-d567-4661-bd5a-748cc0a44e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BY SCHOOL</vt:lpstr>
      <vt:lpstr>'SUMMARY BY SCHOOL'!Print_Area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McBlain</dc:creator>
  <cp:keywords/>
  <dc:description/>
  <cp:lastModifiedBy>Ella Fleetwood</cp:lastModifiedBy>
  <cp:revision/>
  <cp:lastPrinted>2023-01-10T16:04:35Z</cp:lastPrinted>
  <dcterms:created xsi:type="dcterms:W3CDTF">2022-01-05T16:10:52Z</dcterms:created>
  <dcterms:modified xsi:type="dcterms:W3CDTF">2024-01-23T09:47:51Z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0x0101002412A6CD98941A478C955A1B59DF371A</vt:lpwstr>
  </property>
</Properties>
</file>